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showInkAnnotation="0" checkCompatibility="1" autoCompressPictures="0"/>
  <mc:AlternateContent xmlns:mc="http://schemas.openxmlformats.org/markup-compatibility/2006">
    <mc:Choice Requires="x15">
      <x15ac:absPath xmlns:x15ac="http://schemas.microsoft.com/office/spreadsheetml/2010/11/ac" url="/Users/patrickzakaria/Sync/Dossiers MA/médiation familiale/modèles procédures/18-03-05 Nouveaux Modèles/"/>
    </mc:Choice>
  </mc:AlternateContent>
  <xr:revisionPtr revIDLastSave="0" documentId="13_ncr:1_{825D97DA-31F4-904E-8B56-A8A40E13FF94}" xr6:coauthVersionLast="47" xr6:coauthVersionMax="47" xr10:uidLastSave="{00000000-0000-0000-0000-000000000000}"/>
  <workbookProtection workbookAlgorithmName="SHA-512" workbookHashValue="slzgIjcj+fE+eo3JZf1IeW4lST21eaLQoXxLyWxg0nl42CDTiWNW/jH+Bp/lNFqab573FOEdgh1gknaRfYmAng==" workbookSaltValue="swkI7TJI1ujscOCD2AJVHw==" workbookSpinCount="100000" lockStructure="1"/>
  <bookViews>
    <workbookView xWindow="10580" yWindow="1000" windowWidth="25600" windowHeight="20500" tabRatio="500" activeTab="1" xr2:uid="{00000000-000D-0000-FFFF-FFFF00000000}"/>
  </bookViews>
  <sheets>
    <sheet name="merge" sheetId="5" state="hidden" r:id="rId1"/>
    <sheet name="Feuil1" sheetId="1" r:id="rId2"/>
    <sheet name="villes" sheetId="4" state="hidden" r:id="rId3"/>
    <sheet name="Feuil2" sheetId="2" state="hidden" r:id="rId4"/>
    <sheet name="districts judiciaires" sheetId="3" state="hidden" r:id="rId5"/>
  </sheets>
  <definedNames>
    <definedName name="_xlnm._FilterDatabase" localSheetId="1" hidden="1">Feuil1!$A$5:$A$189</definedName>
    <definedName name="accès">Feuil2!$E$123:$E$126</definedName>
    <definedName name="addressemaladie">Feuil2!$F$139:$F$140</definedName>
    <definedName name="cartemaladie">Feuil2!$A$142:$A$147</definedName>
    <definedName name="cetteUnion">Feuil2!$B$123:$B$125</definedName>
    <definedName name="CG">Feuil2!$B$132:$B$134</definedName>
    <definedName name="commecole">Feuil2!$G$138:$G$140</definedName>
    <definedName name="communications">Feuil2!$E$53:$E$55</definedName>
    <definedName name="consensus">Feuil2!$G$123:$G$125</definedName>
    <definedName name="défaut">Feuil2!$D$123:$D$125</definedName>
    <definedName name="delunion">Feuil2!$B$123:$B$124</definedName>
    <definedName name="district">'districts judiciaires'!$A$2:$B$61</definedName>
    <definedName name="districtjuridique">'districts judiciaires'!$A$2:$A$61</definedName>
    <definedName name="echange">Feuil2!$E$132:$E$134</definedName>
    <definedName name="ecolegarderie">Feuil2!$E$142:$E$145</definedName>
    <definedName name="fdp">Feuil2!$E$167:$E$168</definedName>
    <definedName name="fdpmadame">Feuil2!$D$116:$D$117</definedName>
    <definedName name="fdpmonsieur">Feuil2!$E$116:$E$117</definedName>
    <definedName name="frequence">Feuil2!$A$152:$A$155</definedName>
    <definedName name="leurunion">Feuil2!$B$123:$B$125</definedName>
    <definedName name="médiation">Feuil2!$C$123:$C$124</definedName>
    <definedName name="modepaiement">Feuil2!$B$152:$B$160</definedName>
    <definedName name="outil">Feuil2!$B$116:$B$117</definedName>
    <definedName name="paiementepoux">Feuil2!$H$153:$H$158</definedName>
    <definedName name="PAmonsieur">Feuil2!$C$152:$C$154</definedName>
    <definedName name="payablea">Feuil2!$J$138:$J$139</definedName>
    <definedName name="payablepar">Feuil2!$I$138:$I$140</definedName>
    <definedName name="pensionepoux">Feuil2!$F$152:$F$154</definedName>
    <definedName name="province">Feuil2!#REF!</definedName>
    <definedName name="ProvinceCd">Feuil2!#REF!</definedName>
    <definedName name="Provinces">Feuil2!#REF!</definedName>
    <definedName name="ProvincesCd">Feuil2!$B$3:$B$15</definedName>
    <definedName name="quittance">Feuil2!$F$123:$F$124</definedName>
    <definedName name="rdvmedicaux">Feuil2!$B$142:$B$144</definedName>
    <definedName name="reer">Feuil2!$B$167:$B$168</definedName>
    <definedName name="reermadame">Feuil2!$C$174:$C$175</definedName>
    <definedName name="reermonsieur">Feuil2!$C$180:$C$181</definedName>
    <definedName name="residence">Feuil2!$I$152:$I$158</definedName>
    <definedName name="residencefam">Feuil2!$A$167:$A$171</definedName>
    <definedName name="respparent">Feuil2!$C$142:$C$143</definedName>
    <definedName name="State">Feuil2!#REF!</definedName>
    <definedName name="transport">Feuil2!$C$132:$C$137</definedName>
    <definedName name="UNION">Feuil2!$B$123:$B$125</definedName>
    <definedName name="ville">villes!$A$6:$A$1177</definedName>
    <definedName name="vs">Feuil2!$F$167:$F$168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L2" i="5" l="1"/>
  <c r="GK2" i="5" l="1"/>
  <c r="BB2" i="5"/>
  <c r="CS2" i="5"/>
  <c r="FZ2" i="5"/>
  <c r="FC2" i="5"/>
  <c r="FB2" i="5"/>
  <c r="EX2" i="5" l="1"/>
  <c r="EW2" i="5"/>
  <c r="EB2" i="5" l="1"/>
  <c r="DL2" i="5"/>
  <c r="DK2" i="5"/>
  <c r="DF2" i="5"/>
  <c r="DE2" i="5"/>
  <c r="DC2" i="5"/>
  <c r="DD2" i="5"/>
  <c r="CO2" i="5"/>
  <c r="DA2" i="5"/>
  <c r="DB2" i="5" l="1"/>
  <c r="CZ2" i="5"/>
  <c r="GA2" i="5" l="1"/>
  <c r="EJ2" i="5"/>
  <c r="EI2" i="5"/>
  <c r="EH2" i="5"/>
  <c r="EG2" i="5"/>
  <c r="FX2" i="5"/>
  <c r="CT2" i="5"/>
  <c r="GG2" i="5" l="1"/>
  <c r="GH2" i="5" l="1"/>
  <c r="GD2" i="5"/>
  <c r="GF2" i="5"/>
  <c r="GC2" i="5" l="1"/>
  <c r="GE2" i="5"/>
  <c r="GB2" i="5"/>
  <c r="FV2" i="5"/>
  <c r="EE2" i="5"/>
  <c r="EC2" i="5"/>
  <c r="ED2" i="5"/>
  <c r="DP2" i="5"/>
  <c r="DZ2" i="5" l="1"/>
  <c r="DY2" i="5"/>
  <c r="DO2" i="5"/>
  <c r="DM2" i="5"/>
  <c r="CL2" i="5" l="1"/>
  <c r="CX2" i="5"/>
  <c r="CU2" i="5"/>
  <c r="BK2" i="5"/>
  <c r="BE2" i="5"/>
  <c r="FQ2" i="5"/>
  <c r="FR2" i="5"/>
  <c r="DN2" i="5"/>
  <c r="FW2" i="5"/>
  <c r="FY2" i="5"/>
  <c r="FU2" i="5"/>
  <c r="FT2" i="5"/>
  <c r="CW2" i="5"/>
  <c r="CV2" i="5"/>
  <c r="BZ2" i="5" l="1"/>
  <c r="BU2" i="5"/>
  <c r="BY2" i="5"/>
  <c r="BX2" i="5"/>
  <c r="BW2" i="5"/>
  <c r="B82" i="1"/>
  <c r="CA2" i="5" s="1"/>
  <c r="B77" i="1"/>
  <c r="BV2" i="5" s="1"/>
  <c r="BI2" i="5"/>
  <c r="BF2" i="5"/>
  <c r="C2" i="5"/>
  <c r="FS2" i="5" s="1"/>
  <c r="B97" i="1"/>
  <c r="CP2" i="5" s="1"/>
  <c r="CN2" i="5"/>
  <c r="CM2" i="5"/>
  <c r="B92" i="1"/>
  <c r="CK2" i="5" s="1"/>
  <c r="CJ2" i="5"/>
  <c r="CI2" i="5"/>
  <c r="CH2" i="5"/>
  <c r="CG2" i="5"/>
  <c r="B87" i="1"/>
  <c r="CF2" i="5" s="1"/>
  <c r="CE2" i="5"/>
  <c r="CD2" i="5"/>
  <c r="CC2" i="5"/>
  <c r="CB2" i="5"/>
  <c r="BT2" i="5"/>
  <c r="BS2" i="5"/>
  <c r="BR2" i="5"/>
  <c r="B72" i="1"/>
  <c r="BQ2" i="5" s="1"/>
  <c r="BP2" i="5"/>
  <c r="BO2" i="5"/>
  <c r="BH2" i="5"/>
  <c r="BN2" i="5"/>
  <c r="BM2" i="5"/>
  <c r="BG2" i="5"/>
  <c r="BC2" i="5"/>
  <c r="BA2" i="5"/>
  <c r="BD2" i="5"/>
  <c r="AY2" i="5"/>
  <c r="AX2" i="5"/>
  <c r="AV2" i="5"/>
  <c r="AU2" i="5"/>
  <c r="AT2" i="5"/>
  <c r="AS2" i="5"/>
  <c r="AR2" i="5"/>
  <c r="AP2" i="5"/>
  <c r="AM2" i="5"/>
  <c r="AL2" i="5"/>
  <c r="AJ2" i="5"/>
  <c r="AW2" i="5"/>
  <c r="AN2" i="5"/>
  <c r="AQ2" i="5"/>
  <c r="X2" i="5"/>
  <c r="AO2" i="5"/>
  <c r="AI2" i="5"/>
  <c r="AH2" i="5"/>
  <c r="AF2" i="5"/>
  <c r="AE2" i="5"/>
  <c r="AC2" i="5"/>
  <c r="AD2" i="5"/>
  <c r="AB2" i="5"/>
  <c r="AA2" i="5"/>
  <c r="Z2" i="5"/>
  <c r="Y2" i="5"/>
  <c r="W2" i="5"/>
  <c r="U2" i="5"/>
  <c r="V2" i="5"/>
  <c r="T2" i="5"/>
  <c r="S2" i="5"/>
  <c r="P2" i="5"/>
  <c r="B41" i="1"/>
  <c r="AK2" i="5" s="1"/>
  <c r="B22" i="1"/>
  <c r="R2" i="5" s="1"/>
  <c r="I2" i="5"/>
  <c r="O2" i="5"/>
  <c r="M2" i="5"/>
  <c r="L2" i="5"/>
  <c r="K2" i="5"/>
  <c r="J2" i="5"/>
  <c r="H2" i="5"/>
  <c r="Q2" i="5"/>
  <c r="BL2" i="5"/>
  <c r="G2" i="5"/>
  <c r="F2" i="5"/>
  <c r="E2" i="5"/>
  <c r="D2" i="5"/>
</calcChain>
</file>

<file path=xl/sharedStrings.xml><?xml version="1.0" encoding="utf-8"?>
<sst xmlns="http://schemas.openxmlformats.org/spreadsheetml/2006/main" count="2046" uniqueCount="1721">
  <si>
    <t>Prénom de monsieur</t>
  </si>
  <si>
    <t>Nom de famille de monsieur</t>
  </si>
  <si>
    <t>Prénom de madame</t>
  </si>
  <si>
    <t>Nom de madame</t>
  </si>
  <si>
    <t>Date de naissance de madame</t>
  </si>
  <si>
    <t>Régime matrimonial</t>
  </si>
  <si>
    <t>Avez-vous fait appel à la médiation?</t>
  </si>
  <si>
    <t>Nombre d'enfants</t>
  </si>
  <si>
    <t>Prénom enfant #1</t>
  </si>
  <si>
    <t>Nom enfant #1</t>
  </si>
  <si>
    <t>Sexe enfant #1</t>
  </si>
  <si>
    <t>Prénom enfant #2</t>
  </si>
  <si>
    <t>Nom enfant #2</t>
  </si>
  <si>
    <t>Sexe enfant #2</t>
  </si>
  <si>
    <t>Prénom enfant #3</t>
  </si>
  <si>
    <t>Nom enfant #3</t>
  </si>
  <si>
    <t>Sexe enfant #3</t>
  </si>
  <si>
    <t>Prénom enfant #4</t>
  </si>
  <si>
    <t>Nom enfant #4</t>
  </si>
  <si>
    <t>Sexe enfant #4</t>
  </si>
  <si>
    <t>Prénom enfant #5</t>
  </si>
  <si>
    <t>Nom enfant #5</t>
  </si>
  <si>
    <t>Sexe enfant #5</t>
  </si>
  <si>
    <t>Prénom enfant #6</t>
  </si>
  <si>
    <t>Nom enfant #6</t>
  </si>
  <si>
    <t>Sexe enfant #6</t>
  </si>
  <si>
    <t>Qui prendra les rendez-vous médicaux?</t>
  </si>
  <si>
    <t>Ou seront les cartes d'assurances maladie des enfants?</t>
  </si>
  <si>
    <t>Quelle sera l'adresse des enfants aux fins d'assurance maladie?</t>
  </si>
  <si>
    <t>Qui gèrera les communications de l'école / garderie / CPE</t>
  </si>
  <si>
    <t>Numéro d'adresse et rue de la résidence</t>
  </si>
  <si>
    <t>Ville de la résidence familiale</t>
  </si>
  <si>
    <t>Province de la résidence familiale</t>
  </si>
  <si>
    <t>Code postal de la résidence familiale</t>
  </si>
  <si>
    <t>Marque, modèle et année du véhicule que monsieur conservera après la séparation</t>
  </si>
  <si>
    <t>Marque, modèle et année du véhicule que madame conservera après la séparation</t>
  </si>
  <si>
    <t>Courriel de monsieur</t>
  </si>
  <si>
    <t>Courriel de madame</t>
  </si>
  <si>
    <t>Date limite pour vous informer mutuellement des dates de vos vacances d'été (habituellement au mois d'avril ou mai)</t>
  </si>
  <si>
    <t>informations de monsieur</t>
  </si>
  <si>
    <t>informations de madame</t>
  </si>
  <si>
    <t>informations du mariage</t>
  </si>
  <si>
    <t>informations des enfants</t>
  </si>
  <si>
    <t xml:space="preserve">informations relative à la résidence familiale </t>
  </si>
  <si>
    <t>Qui conservera la propriété de la résidence familiale?</t>
  </si>
  <si>
    <t>Qui conservera l'usage de la résidence familiale?</t>
  </si>
  <si>
    <t>informations relative aux véhicules</t>
  </si>
  <si>
    <t>informations additionnelle</t>
  </si>
  <si>
    <t>Questions de départ</t>
  </si>
  <si>
    <t>Habitez-vous l'un ou l'autre au Canada depuis au moins un an?</t>
  </si>
  <si>
    <t>Oui ou non</t>
  </si>
  <si>
    <t>oui</t>
  </si>
  <si>
    <t>non</t>
  </si>
  <si>
    <t>Avez-vous cessé de vivre comme un couple depuis au moins un an?</t>
  </si>
  <si>
    <t>Souhaitez-vous obtenir un jugement de divorce ou un jugement de séparation de corps?</t>
  </si>
  <si>
    <t>Vos enfants font-ils déjà l'objet d'un jugement? (garde ou protection de la jeunesse)</t>
  </si>
  <si>
    <t>Jugement ou séparation de corps?</t>
  </si>
  <si>
    <t>séparation de corps</t>
  </si>
  <si>
    <t>Si l'un de vous a commis l'adultère, est-il/elle prêt à l'admettre?</t>
  </si>
  <si>
    <t>Réponses</t>
  </si>
  <si>
    <t>Instructions</t>
  </si>
  <si>
    <t>Date de naissance de monsieur (format AA-MM-JJ)</t>
  </si>
  <si>
    <t>inscrivez uniquement le numéro et la rue, ainsi que l'appartement si nécessaire</t>
  </si>
  <si>
    <t>Province</t>
  </si>
  <si>
    <t>Québec</t>
  </si>
  <si>
    <t>Ontario</t>
  </si>
  <si>
    <t>Nouveau-Brunswick</t>
  </si>
  <si>
    <t>Alberta</t>
  </si>
  <si>
    <t>Colombie-Britannique</t>
  </si>
  <si>
    <t>Nouvelle-Écosse</t>
  </si>
  <si>
    <t>Territoires du Nord-Ouest</t>
  </si>
  <si>
    <t>Nunavut</t>
  </si>
  <si>
    <t>Yukon</t>
  </si>
  <si>
    <t>Saskatchewan</t>
  </si>
  <si>
    <t>Manitoba</t>
  </si>
  <si>
    <t>Chibougamau</t>
  </si>
  <si>
    <t>Carleton</t>
  </si>
  <si>
    <t>Sainte-Anne-des-Monts</t>
  </si>
  <si>
    <t>Îles-de-la-Madeleine</t>
  </si>
  <si>
    <t>Percé</t>
  </si>
  <si>
    <t>New-Carlisle</t>
  </si>
  <si>
    <t>Chisasibi-Kuujuarapik-Puvirnituk</t>
  </si>
  <si>
    <t>Kuujjuak</t>
  </si>
  <si>
    <t>Rivière-du-loup</t>
  </si>
  <si>
    <t>Mont-Joli</t>
  </si>
  <si>
    <t>Matane</t>
  </si>
  <si>
    <t>Amqui</t>
  </si>
  <si>
    <t>Rimouski</t>
  </si>
  <si>
    <t>La Malbaie</t>
  </si>
  <si>
    <t>Thetford Mines</t>
  </si>
  <si>
    <t>Montmagny</t>
  </si>
  <si>
    <t>Saint-Joseph-de-Beauce</t>
  </si>
  <si>
    <t>Trois-Rivière</t>
  </si>
  <si>
    <t>Shawinigan</t>
  </si>
  <si>
    <t>La Tuque</t>
  </si>
  <si>
    <t>Laval</t>
  </si>
  <si>
    <t>Joliette</t>
  </si>
  <si>
    <t>Sherbrooke</t>
  </si>
  <si>
    <t>Cowansville</t>
  </si>
  <si>
    <t>Granby</t>
  </si>
  <si>
    <t>Magog</t>
  </si>
  <si>
    <t>Asbestos</t>
  </si>
  <si>
    <t>Lac-Mégantic</t>
  </si>
  <si>
    <t>Mont-Laurier</t>
  </si>
  <si>
    <t>Maniwaki</t>
  </si>
  <si>
    <t>Saint-Jérôme</t>
  </si>
  <si>
    <t>Sainte-Agathe-des-Monts</t>
  </si>
  <si>
    <t>Lachute</t>
  </si>
  <si>
    <t>Montréal</t>
  </si>
  <si>
    <t>Hull</t>
  </si>
  <si>
    <t>Campbell's Bay</t>
  </si>
  <si>
    <t>Longueuil</t>
  </si>
  <si>
    <t>Saint-Hyacinthe</t>
  </si>
  <si>
    <t>Saint-Jean-sur-Richelieu</t>
  </si>
  <si>
    <t>Salaberry-de-Valleyfield</t>
  </si>
  <si>
    <t>Sorel</t>
  </si>
  <si>
    <t>Rouyn-Noranda</t>
  </si>
  <si>
    <t>Amos</t>
  </si>
  <si>
    <t>Ville-Marie</t>
  </si>
  <si>
    <t>Val-d'Or</t>
  </si>
  <si>
    <t>La Sarre</t>
  </si>
  <si>
    <t>Drummondville</t>
  </si>
  <si>
    <t>Victoriaville</t>
  </si>
  <si>
    <t>Nicolet</t>
  </si>
  <si>
    <t>Sept-Îles</t>
  </si>
  <si>
    <t>Baie-Comeau</t>
  </si>
  <si>
    <t>Forestville</t>
  </si>
  <si>
    <t>Chicoutimi</t>
  </si>
  <si>
    <t>Roberval</t>
  </si>
  <si>
    <t>Alma</t>
  </si>
  <si>
    <t>Jonquière</t>
  </si>
  <si>
    <t>Dolbeau-Mistassini</t>
  </si>
  <si>
    <t>Si vous résidez au Québec, quel est votre district judiciaire ?</t>
  </si>
  <si>
    <t>Quel est votre revenu annuel? (sans le signe $)?</t>
  </si>
  <si>
    <t>Quel est votre code postal?</t>
  </si>
  <si>
    <t>Dans quelle province habitez-vous?</t>
  </si>
  <si>
    <t>Dans quelle ville habitez-vous?</t>
  </si>
  <si>
    <t>Quelle est votre adresse actuelle?</t>
  </si>
  <si>
    <t>Dans quelle ville et province / pays êtes vous né?</t>
  </si>
  <si>
    <t>Quels sont les prénom et nom de votre père ?</t>
  </si>
  <si>
    <t>Quels sont les prénom et nom de votre mère?</t>
  </si>
  <si>
    <t>Quel est votre numéro d'acte de naissance?</t>
  </si>
  <si>
    <t>Quel est votre numéro d'assurance sociale (NAS)?</t>
  </si>
  <si>
    <t>Le jour de votre mariage, vous étiez</t>
  </si>
  <si>
    <t>célibataire</t>
  </si>
  <si>
    <t>veuf</t>
  </si>
  <si>
    <t>veuve</t>
  </si>
  <si>
    <t>divorcé</t>
  </si>
  <si>
    <t>divorcée</t>
  </si>
  <si>
    <t>statut marital monsieur</t>
  </si>
  <si>
    <t>statut marital madame</t>
  </si>
  <si>
    <t>Que faîtes vous comme travail?</t>
  </si>
  <si>
    <t>Informations concernant vos sources de revenus :</t>
  </si>
  <si>
    <t xml:space="preserve">Inscrivez a)le nom et l'adresse complète de votre employeur; b) si vous travaillez à votre compte; c) si vous avez des revenus de placement ou d) si vous êtes sans emploi </t>
  </si>
  <si>
    <t>Dans quelle ville et province / pays êtes vous née?</t>
  </si>
  <si>
    <t>je ne sais pas</t>
  </si>
  <si>
    <t xml:space="preserve">Un contrat de mariage prévoit habituellement le choix de votre régime matrimonial, des donations entre époux ainsi que certaines dispositions en cas de décès. Il ne s'agit pas de l'acte de mariage que vous avez signé devant le prêtre ou l'officiant le jour de votre union </t>
  </si>
  <si>
    <t>Si vous n'avez pas signé de contrat de mariage et vous êtes mariés au Québec, vous êtes sous le régime de la société d'acquêt. Sinon, la réponse se trouve dans votre contrat de mariage. Pour les couples mariés à l'étranger sans contrat de mariage, choisissez la troisième option.</t>
  </si>
  <si>
    <t>société d'acquêts</t>
  </si>
  <si>
    <t>séparation de biens</t>
  </si>
  <si>
    <t>en vigueur dans le pays ou nous nous sommes mariés</t>
  </si>
  <si>
    <t>Si vous désirez divorcer, vous devrez être séparés depuis au moins un an, à moins que l'un de vous soit de nouveau en couple ou ai trompé l'autre. Attention, vous ne pouvez pas mentir sur la date, sous risque que le juge déclare qu'il y a collusion entre les époux</t>
  </si>
  <si>
    <t>Répondre seulement si vous faites une demande en divorce</t>
  </si>
  <si>
    <t>Raison de la séparation?</t>
  </si>
  <si>
    <t>L'époux a commis l'adultère</t>
  </si>
  <si>
    <t>L'épouse a commis l'adultère</t>
  </si>
  <si>
    <t>Si vous avez des enfants à charge et n'avez jamais été en médiation, vous avez droit à 5 heures gratuites de médiation. Vous pouvez prendre rendez-vous avec nous en suivant ce lien: www.sj.ma/meet-us</t>
  </si>
  <si>
    <t>Appel à la médiation</t>
  </si>
  <si>
    <t>oui, à un médiateur accrédité</t>
  </si>
  <si>
    <t>oui, à une médiatrice accréditée</t>
  </si>
  <si>
    <t>un</t>
  </si>
  <si>
    <t>deux</t>
  </si>
  <si>
    <t>trois</t>
  </si>
  <si>
    <t>quatre</t>
  </si>
  <si>
    <t>cinq</t>
  </si>
  <si>
    <t>six</t>
  </si>
  <si>
    <t>m</t>
  </si>
  <si>
    <t>f</t>
  </si>
  <si>
    <t>nombre et sexe d'enfants</t>
  </si>
  <si>
    <t>Date de naissance enfant #1 (format AA-MM-JJ)</t>
  </si>
  <si>
    <t>Date de naissance enfant #2 (format AA-MM-JJ)</t>
  </si>
  <si>
    <t>Date de naissance enfant #3 (format AA-MM-JJ)</t>
  </si>
  <si>
    <t>Date de naissance enfant #5 (format AA-MM-JJ)</t>
  </si>
  <si>
    <t>Date de naissance enfant #6 (format AA-MM-JJ)</t>
  </si>
  <si>
    <t>qui aura la garde des enfants?</t>
  </si>
  <si>
    <t>Les parents auront la garde partagée</t>
  </si>
  <si>
    <t>Nombre (chiffres seulement) de jours pendant lesquels l'enfant est sous la responsabilité du père:</t>
  </si>
  <si>
    <t>Nombre (chiffres seulement) de jours pendant lesquels l'enfant est sous la responsabilité de la mère:</t>
  </si>
  <si>
    <t>Attention! Calculez le nombre de jours en fonction du calendrier que vous aurez établi ensemble et que le total pour les deux parents soit de 365 jours.</t>
  </si>
  <si>
    <t>Si des accès plus long sont prévus durant l'été, il est fortement recommandé que vous décidiez d'une date limite pour vous transmettre vos dates de vacances. D'ordinaire, les parents aiment bien choisir une date entre le 1er avril et le 1er mai, ce qui laisse à chacun le temps d'organiser leur été avec les enfants.</t>
  </si>
  <si>
    <t xml:space="preserve">N'oubliez pas que vous avez droit à des heures de médiation payée par le ministère de la justice. </t>
  </si>
  <si>
    <t>N'hésitez pas à prendre rendez-vous au besoin: www.sj.ma/meet-us</t>
  </si>
  <si>
    <t>Comment se déroulera l'échange des enfants?</t>
  </si>
  <si>
    <t>comment se déroulera l'échange?</t>
  </si>
  <si>
    <t>Les enfants se rendront par leurs propres moyens chez le parent débutant sa période d'accès</t>
  </si>
  <si>
    <r>
      <t xml:space="preserve">Le parent </t>
    </r>
    <r>
      <rPr>
        <b/>
        <sz val="12"/>
        <color theme="1"/>
        <rFont val="Century Gothic"/>
        <family val="2"/>
      </rPr>
      <t>débutant</t>
    </r>
    <r>
      <rPr>
        <sz val="12"/>
        <color theme="1"/>
        <rFont val="Century Gothic"/>
        <family val="2"/>
      </rPr>
      <t xml:space="preserve"> sa période d’accès ira chercher les enfants</t>
    </r>
  </si>
  <si>
    <r>
      <t xml:space="preserve">Le parent </t>
    </r>
    <r>
      <rPr>
        <b/>
        <sz val="12"/>
        <color theme="1"/>
        <rFont val="Century Gothic"/>
        <family val="2"/>
      </rPr>
      <t>terminant</t>
    </r>
    <r>
      <rPr>
        <sz val="12"/>
        <color theme="1"/>
        <rFont val="Century Gothic"/>
        <family val="2"/>
      </rPr>
      <t xml:space="preserve"> sa période d’accès déposera les enfants</t>
    </r>
  </si>
  <si>
    <r>
      <rPr>
        <b/>
        <sz val="12"/>
        <color theme="1"/>
        <rFont val="Century Gothic"/>
        <family val="2"/>
      </rPr>
      <t>Le père</t>
    </r>
    <r>
      <rPr>
        <sz val="12"/>
        <color theme="1"/>
        <rFont val="Century Gothic"/>
        <family val="2"/>
      </rPr>
      <t xml:space="preserve"> ira chercher et déposera les enfants au début et à la fin de sa période d'accès</t>
    </r>
  </si>
  <si>
    <r>
      <rPr>
        <b/>
        <sz val="12"/>
        <color theme="1"/>
        <rFont val="Century Gothic"/>
        <family val="2"/>
      </rPr>
      <t>La mère</t>
    </r>
    <r>
      <rPr>
        <sz val="12"/>
        <color theme="1"/>
        <rFont val="Century Gothic"/>
        <family val="2"/>
      </rPr>
      <t xml:space="preserve"> ira chercher et déposera les enfants au début et à la fin de sa période d'accès</t>
    </r>
  </si>
  <si>
    <r>
      <rPr>
        <b/>
        <sz val="12"/>
        <color theme="1"/>
        <rFont val="Century Gothic"/>
        <family val="2"/>
      </rPr>
      <t>Autre moyen</t>
    </r>
    <r>
      <rPr>
        <sz val="12"/>
        <color theme="1"/>
        <rFont val="Century Gothic"/>
        <family val="2"/>
      </rPr>
      <t xml:space="preserve"> - Sil vous plait, précisez dans la boîte de commentaires additionnels à la fin du formulaire)</t>
    </r>
  </si>
  <si>
    <t>lieu de l'échange?</t>
  </si>
  <si>
    <t>à la résidence du parent commençant sa période d'accès</t>
  </si>
  <si>
    <t>à la résidence du parent terminant sa période d'accès</t>
  </si>
  <si>
    <t>à l'école/ la garderie au début de la journée</t>
  </si>
  <si>
    <t>Autre lieu  - Sil vous plait, précisez dans la boîte de commentaires additionnels à la fin du formulaire</t>
  </si>
  <si>
    <t>Si l'échange a lieu à l'extérieur de la résidence, le parent qui…</t>
  </si>
  <si>
    <t>responsabilité de quel parent?</t>
  </si>
  <si>
    <t>dépose les enfants en aura la responsabilité jusqu’à la fin de la journée scolaire</t>
  </si>
  <si>
    <t>récupère les enfants en aura la responsabilité jusqu’à la fin de la journée scolaire</t>
  </si>
  <si>
    <t>Cette section est importante afin de savoir, si par exemple votre enfant est malade à l'école, qui est responsable d'aller le chercher.</t>
  </si>
  <si>
    <t>Les enfants fréquentent…</t>
  </si>
  <si>
    <t>école ou garderie?</t>
  </si>
  <si>
    <t>l'école</t>
  </si>
  <si>
    <t>la mère</t>
  </si>
  <si>
    <t>Mère ou père?</t>
  </si>
  <si>
    <t>le père</t>
  </si>
  <si>
    <t>les deux parents</t>
  </si>
  <si>
    <t>cliquez sur le menu déroulant. Il est préférable, avant de fixer un rendez-vous médical, que le parent s'assure de sa disponibilité à la date du rendez-vous, quitte à donner la priorité à l'ajtre parent si ce rendez-vous tombe durant son temps de garde.</t>
  </si>
  <si>
    <t>Cartes d'assurance maladie</t>
  </si>
  <si>
    <t>suivront les enfants dans leurs déplacements</t>
  </si>
  <si>
    <t>conservées par la mère</t>
  </si>
  <si>
    <t>conservées par le père</t>
  </si>
  <si>
    <t>addresse d'assurance maladie</t>
  </si>
  <si>
    <t>celle de la mère</t>
  </si>
  <si>
    <t>celle du père</t>
  </si>
  <si>
    <t xml:space="preserve">À l'aide de vos revenus et du nombre de journées d'accès pour chaque parent, nous ferons pour vous le calcul du ministère pour la pension alimentaire pour enfants. Ce calcul ne peut pas être négocié à la baisse car il s'agit d'un règlement provincial. </t>
  </si>
  <si>
    <t>Fréquence pension alimentaire</t>
  </si>
  <si>
    <t>par mois</t>
  </si>
  <si>
    <t>par semaine</t>
  </si>
  <si>
    <t>par deux semaines</t>
  </si>
  <si>
    <t>deux fois par mois</t>
  </si>
  <si>
    <t>Cette pension alimentaire pour enfants sera payée par…</t>
  </si>
  <si>
    <t>La pension alimentaire de base des enfants sera versée à quelle fréquence?</t>
  </si>
  <si>
    <t>La loi prévoit que la pension alimentaire est payable par l'entremise de Revenu Québec qui saisi la somme dans le chèque de paie du parent payeur. Le parent recevant la pension alimentaire peut cependant renoncer à ce droit afin de recevoir l'argent directement du parent payeur. Dans ce cas-ci, Revenu Québec demandera au parent payeur de lui verser une garantie équivalent à un mois de pension alimentaire.</t>
  </si>
  <si>
    <t xml:space="preserve">dépôt en ligne sur le compte de l'autre parent </t>
  </si>
  <si>
    <t xml:space="preserve">chèque payable au nom de l'autre parent </t>
  </si>
  <si>
    <t xml:space="preserve">argent comptant à l'autre parent avec reçu </t>
  </si>
  <si>
    <t xml:space="preserve">dépôt en ligne sur le compte de l’enfant majeur </t>
  </si>
  <si>
    <t xml:space="preserve">dépôt en ligne sur le compte des enfants majeurs </t>
  </si>
  <si>
    <t xml:space="preserve">chèque payable au nom de l’enfant majeur </t>
  </si>
  <si>
    <t xml:space="preserve">chèque payable au nom des enfants majeurs </t>
  </si>
  <si>
    <t>argent comptant avec reçu à l’enfant majeur</t>
  </si>
  <si>
    <t xml:space="preserve">argent comptant avec reçu aux enfants majeurs </t>
  </si>
  <si>
    <t>mode de paiement</t>
  </si>
  <si>
    <t>informations de la pension alimentaire entre époux</t>
  </si>
  <si>
    <t>Je suis autonome financièrement et renonce à toute pension alimentaire à mon profit</t>
  </si>
  <si>
    <t>Je désire recevoir une pension alimentaire</t>
  </si>
  <si>
    <t>J'accepte de verser une pension alimentaire</t>
  </si>
  <si>
    <t>Si un montant de la pension alimentaire entre époux est convenu, il est de (sans le signe $):</t>
  </si>
  <si>
    <t>Si une pension alimentaire entre époux est convenue, elle sera versée….</t>
  </si>
  <si>
    <t>déclaration PA époux</t>
  </si>
  <si>
    <t>versements PA époux</t>
  </si>
  <si>
    <t>en un seul versement</t>
  </si>
  <si>
    <t>aucune pension alimentaire ne sera versée</t>
  </si>
  <si>
    <t>mode de paiement PA époux</t>
  </si>
  <si>
    <t xml:space="preserve">argent comptant à l'épouse avec reçu </t>
  </si>
  <si>
    <t xml:space="preserve">chèque payable au nom de l'épouse </t>
  </si>
  <si>
    <t>dépôt en ligne sur le compte de l'épouse</t>
  </si>
  <si>
    <t xml:space="preserve">argent comptant à l'époux avec reçu </t>
  </si>
  <si>
    <t xml:space="preserve">chèque payable au nom de l' époux </t>
  </si>
  <si>
    <t xml:space="preserve">dépôt en ligne sur le compte de l'époux </t>
  </si>
  <si>
    <t>Si une pension alimentaire entre époux est convenue, jusqu'à quand sera-elle versée ? (format AA-MM-JJ):</t>
  </si>
  <si>
    <t>Déclaration de madame</t>
  </si>
  <si>
    <t>Déclaration de monsieur</t>
  </si>
  <si>
    <t>Propriété de la résidence familiale</t>
  </si>
  <si>
    <t>monsieur conservera la propriété de la résidence familiale</t>
  </si>
  <si>
    <t>madame conservera la propriété de la résidence familiale</t>
  </si>
  <si>
    <t>Les parties conserveront la propriété de la résidence familiale</t>
  </si>
  <si>
    <t>Monsieur conservera la propriété de la résidence familiale et rachètera la part de madame</t>
  </si>
  <si>
    <t>Madame conservera la propriété de la résidence familiale et rachètera la part de monsieur</t>
  </si>
  <si>
    <t>Les parties procèderont à la vente de la résidence familiale.</t>
  </si>
  <si>
    <t>La propriété de la résidence familiale a déjà été partagée à la satisfaction des parties</t>
  </si>
  <si>
    <t>Nous ne sommes pas propriétaires de la résidence familiale</t>
  </si>
  <si>
    <t>Usage de la résidence familiale</t>
  </si>
  <si>
    <t>Madame conservera l'usage de la résidence familiale</t>
  </si>
  <si>
    <t>Monsieur conservera l'usage de la résidence familiale</t>
  </si>
  <si>
    <t>L'usage de la résidence familiale sera au bénéfice des enfants qui continueront d'y habiter</t>
  </si>
  <si>
    <t>Nous n'habitons plus la résidence familiale</t>
  </si>
  <si>
    <t>immatriculation</t>
  </si>
  <si>
    <t>est immatriculée à son nom</t>
  </si>
  <si>
    <t>sera immatriculée à son nom</t>
  </si>
  <si>
    <t>informations relative aux REER et fonds de pension</t>
  </si>
  <si>
    <t>Je souhaite recevoir ma part des REER accumulés par mon épouse entre la date du mariage et la date ou nous avons cessé de vivre maritalement</t>
  </si>
  <si>
    <t>Renonciation REER monsieur</t>
  </si>
  <si>
    <t>Déclaration de madame par rapport aux fonds de pensions publics et privés de monsieur:</t>
  </si>
  <si>
    <t>Déclaration de madame par rapport aux REER de monsieur:</t>
  </si>
  <si>
    <t>Renonciation fdp madame</t>
  </si>
  <si>
    <t>Renonciation fdp monsieur</t>
  </si>
  <si>
    <t>Numéro de téléphone de monsieur</t>
  </si>
  <si>
    <t>numéro de téléphone de madame</t>
  </si>
  <si>
    <t xml:space="preserve">ATTENTION: Nous ne donnons aucune opinion juridique.  Pour toute question, nous vous invitons à prendre rendez-nous avec nous (www.sj.ma/meet-us) </t>
  </si>
  <si>
    <t>Quel forfait désirez-vous choisir?</t>
  </si>
  <si>
    <t>forfaits avec enfants</t>
  </si>
  <si>
    <t>Quel mode de paiement madame souhaite utiliser pour sa portion des frais?</t>
  </si>
  <si>
    <t>chèque</t>
  </si>
  <si>
    <t>virement interac</t>
  </si>
  <si>
    <t>Carte de crédit en ligne</t>
  </si>
  <si>
    <t>argent comptant</t>
  </si>
  <si>
    <t>Avertissement important</t>
  </si>
  <si>
    <t>n/a</t>
  </si>
  <si>
    <t>cliquez deux fois pour le menu</t>
  </si>
  <si>
    <t>cliquez deux fois sur les cellules claires pour accéder au menu déroulant</t>
  </si>
  <si>
    <t>par année</t>
  </si>
  <si>
    <t>Si une pension alimentaire entre époux est convenue elle sera payée par….</t>
  </si>
  <si>
    <t>Aguanish</t>
  </si>
  <si>
    <t>Akulivik</t>
  </si>
  <si>
    <t>Akwesasne (partie)</t>
  </si>
  <si>
    <t>Albanel</t>
  </si>
  <si>
    <t>Albertville</t>
  </si>
  <si>
    <t>Alleyn-et-Cawood</t>
  </si>
  <si>
    <t>Amherst</t>
  </si>
  <si>
    <t>Ange-Gardien</t>
  </si>
  <si>
    <t>Angliers</t>
  </si>
  <si>
    <t>Armagh</t>
  </si>
  <si>
    <t>Arundel</t>
  </si>
  <si>
    <t>Ascot Corner</t>
  </si>
  <si>
    <t>Aston-Jonction</t>
  </si>
  <si>
    <t>Auclair</t>
  </si>
  <si>
    <t>Audet</t>
  </si>
  <si>
    <t>Aumond</t>
  </si>
  <si>
    <t>Aupaluk</t>
  </si>
  <si>
    <t>Austin</t>
  </si>
  <si>
    <t>Authier</t>
  </si>
  <si>
    <t>Authier-Nord</t>
  </si>
  <si>
    <t>Ayer's Cliff</t>
  </si>
  <si>
    <t>Baie-d'Urfé</t>
  </si>
  <si>
    <t>Baie-des-Sables</t>
  </si>
  <si>
    <t>Baie-du-Febvre</t>
  </si>
  <si>
    <t>Baie-James</t>
  </si>
  <si>
    <t>Baie-Johan-Beetz</t>
  </si>
  <si>
    <t>Baie-Saint-Paul</t>
  </si>
  <si>
    <t>Baie-Sainte-Catherine</t>
  </si>
  <si>
    <t>Baie-Trinité</t>
  </si>
  <si>
    <t>Barkmere</t>
  </si>
  <si>
    <t>Barnston-Ouest</t>
  </si>
  <si>
    <t>Barraute</t>
  </si>
  <si>
    <t>Batiscan</t>
  </si>
  <si>
    <t>Beaconsfield</t>
  </si>
  <si>
    <t>Beauceville</t>
  </si>
  <si>
    <t>Beauharnois</t>
  </si>
  <si>
    <t>Beaulac-Garthby</t>
  </si>
  <si>
    <t>Beaumont</t>
  </si>
  <si>
    <t>Beaupré</t>
  </si>
  <si>
    <t>Bedford</t>
  </si>
  <si>
    <t>Belcourt</t>
  </si>
  <si>
    <t>Belleterre</t>
  </si>
  <si>
    <t>Beloeil</t>
  </si>
  <si>
    <t>Berry</t>
  </si>
  <si>
    <t>Berthier-sur-Mer</t>
  </si>
  <si>
    <t>Berthierville</t>
  </si>
  <si>
    <t>Betsiamites</t>
  </si>
  <si>
    <t>Béarn</t>
  </si>
  <si>
    <t>Bécancour</t>
  </si>
  <si>
    <t>Bégin</t>
  </si>
  <si>
    <t>Béthanie</t>
  </si>
  <si>
    <t>Biencourt</t>
  </si>
  <si>
    <t>Blainville</t>
  </si>
  <si>
    <t>Blanc-Sablon</t>
  </si>
  <si>
    <t>Blue Sea</t>
  </si>
  <si>
    <t>Boileau</t>
  </si>
  <si>
    <t>Bois-des-Filion</t>
  </si>
  <si>
    <t>Bois-Franc</t>
  </si>
  <si>
    <t>Boisbriand</t>
  </si>
  <si>
    <t>Boischatel</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</si>
  <si>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</si>
  <si>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</si>
  <si>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</si>
  <si>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</si>
  <si>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</si>
  <si>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</si>
  <si>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</si>
  <si>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</si>
  <si>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</si>
  <si>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</si>
  <si>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</si>
  <si>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</si>
  <si>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</si>
  <si>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</si>
  <si>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</si>
  <si>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</si>
  <si>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Burlington (Ontario)</t>
  </si>
  <si>
    <t>Bury</t>
  </si>
  <si>
    <t>Cabano</t>
  </si>
  <si>
    <t>Cacouna</t>
  </si>
  <si>
    <t>Calixa-Lavallée</t>
  </si>
  <si>
    <t>Candiac</t>
  </si>
  <si>
    <t>Cantley</t>
  </si>
  <si>
    <t>Cap-Chat</t>
  </si>
  <si>
    <t>Cap-Saint-Ignace</t>
  </si>
  <si>
    <t>Cap-Santé</t>
  </si>
  <si>
    <t>Caplan</t>
  </si>
  <si>
    <t>Carignan</t>
  </si>
  <si>
    <t>Carleton-sur-Mer</t>
  </si>
  <si>
    <t>Cascapédia-Saint-Jules</t>
  </si>
  <si>
    <t>Causapscal</t>
  </si>
  <si>
    <t>Cayamant</t>
  </si>
  <si>
    <t>Chambly</t>
  </si>
  <si>
    <t>Chambord</t>
  </si>
  <si>
    <t>Champlain</t>
  </si>
  <si>
    <t>Champneuf</t>
  </si>
  <si>
    <t>Chandler</t>
  </si>
  <si>
    <t>Chapais</t>
  </si>
  <si>
    <t>Charette</t>
  </si>
  <si>
    <t>Charlemagne</t>
  </si>
  <si>
    <t>Charlottetown PE</t>
  </si>
  <si>
    <t>Chartierville</t>
  </si>
  <si>
    <t>Chazel</t>
  </si>
  <si>
    <t>Château-Richer</t>
  </si>
  <si>
    <t>Châteauguay</t>
  </si>
  <si>
    <t>Chelsea</t>
  </si>
  <si>
    <t>Chertsey</t>
  </si>
  <si>
    <t>Chesterville</t>
  </si>
  <si>
    <t>Chénéville</t>
  </si>
  <si>
    <t>Chichester</t>
  </si>
  <si>
    <t>Chisasibi</t>
  </si>
  <si>
    <t>Chute-aux-Outardes</t>
  </si>
  <si>
    <t>Chute-Saint-Philippe</t>
  </si>
  <si>
    <t>Clarendon</t>
  </si>
  <si>
    <t>Clermont</t>
  </si>
  <si>
    <t>Clerval</t>
  </si>
  <si>
    <t>Cleveland</t>
  </si>
  <si>
    <t>Cloridorme</t>
  </si>
  <si>
    <t>Coaticook</t>
  </si>
  <si>
    <t>Colombier</t>
  </si>
  <si>
    <t>Compton</t>
  </si>
  <si>
    <t>Contrecoeur</t>
  </si>
  <si>
    <t>Cookshire-Eaton</t>
  </si>
  <si>
    <t>Cornwall (Ontario)</t>
  </si>
  <si>
    <t>Coteau-du-Lac</t>
  </si>
  <si>
    <t>Coucoucache</t>
  </si>
  <si>
    <t>Courcelles</t>
  </si>
  <si>
    <t>Côte-Nord-du-Golfe-Saint-Laurent</t>
  </si>
  <si>
    <t>Côte-Saint-Luc</t>
  </si>
  <si>
    <t>Crabtree</t>
  </si>
  <si>
    <t>Danville</t>
  </si>
  <si>
    <t>Daveluyville</t>
  </si>
  <si>
    <t>Delson</t>
  </si>
  <si>
    <t>Denholm</t>
  </si>
  <si>
    <t>Desbiens</t>
  </si>
  <si>
    <t>Deschaillons-sur-Saint-Laurent</t>
  </si>
  <si>
    <t>Deschambault-Grondines</t>
  </si>
  <si>
    <t>Deux-Montagnes</t>
  </si>
  <si>
    <t>Dégelis</t>
  </si>
  <si>
    <t>Déléage</t>
  </si>
  <si>
    <t>Disraeli</t>
  </si>
  <si>
    <t>Dixville</t>
  </si>
  <si>
    <t>Dollard-des-Ormeaux</t>
  </si>
  <si>
    <t>Doncaster</t>
  </si>
  <si>
    <t>Donnacona</t>
  </si>
  <si>
    <t>Dorval</t>
  </si>
  <si>
    <t>Dosquet</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</si>
  <si>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</si>
  <si>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</si>
  <si>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</si>
  <si>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</si>
  <si>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</si>
  <si>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</si>
  <si>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</si>
  <si>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</si>
  <si>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</si>
  <si>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</si>
  <si>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</si>
  <si>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</si>
  <si>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</si>
  <si>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</si>
  <si>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</si>
  <si>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</si>
  <si>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</si>
  <si>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</si>
  <si>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</si>
  <si>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</si>
  <si>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</si>
  <si>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</si>
  <si>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</si>
  <si>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</si>
  <si>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</si>
  <si>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</si>
  <si>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</si>
  <si>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</si>
  <si>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</si>
  <si>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</si>
  <si>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</si>
  <si>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</si>
  <si>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</si>
  <si>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</si>
  <si>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</si>
  <si>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</si>
  <si>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</si>
  <si>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</si>
  <si>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</si>
  <si>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</si>
  <si>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</si>
  <si>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</si>
  <si>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</si>
  <si>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</si>
  <si>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Grand-Métis</t>
  </si>
  <si>
    <t>Grand-Remous</t>
  </si>
  <si>
    <t>Grand-Saint-Esprit</t>
  </si>
  <si>
    <t>Grande-Rivière</t>
  </si>
  <si>
    <t>Grande-Vallée</t>
  </si>
  <si>
    <t>Grandes-Piles</t>
  </si>
  <si>
    <t>Grenville</t>
  </si>
  <si>
    <t>Grenville-sur-la-Rouge</t>
  </si>
  <si>
    <t>Gros-Mécatina</t>
  </si>
  <si>
    <t>Grosse-Île</t>
  </si>
  <si>
    <t>Grosses-Roches</t>
  </si>
  <si>
    <t>Guérin</t>
  </si>
  <si>
    <t>Hallandale, Floride PMB 217</t>
  </si>
  <si>
    <t>Ham-Nord</t>
  </si>
  <si>
    <t>Hampden</t>
  </si>
  <si>
    <t>Hampstead</t>
  </si>
  <si>
    <t>Harrington</t>
  </si>
  <si>
    <t>Hatley</t>
  </si>
  <si>
    <t>Havelock</t>
  </si>
  <si>
    <t>Havre-Saint-Pierre</t>
  </si>
  <si>
    <t>Hemmingford</t>
  </si>
  <si>
    <t>Henryville</t>
  </si>
  <si>
    <t>Hébertville</t>
  </si>
  <si>
    <t>Hébertville-Station</t>
  </si>
  <si>
    <t>Hérouxville</t>
  </si>
  <si>
    <t>Hinchinbrooke</t>
  </si>
  <si>
    <t>Honfleur</t>
  </si>
  <si>
    <t>Hope</t>
  </si>
  <si>
    <t>Hope Town</t>
  </si>
  <si>
    <t>Howick</t>
  </si>
  <si>
    <t>Huberdeau</t>
  </si>
  <si>
    <t>Hudson</t>
  </si>
  <si>
    <t>Hunter's Point</t>
  </si>
  <si>
    <t>Huntingdon</t>
  </si>
  <si>
    <t>Inverness</t>
  </si>
  <si>
    <t>Irlande</t>
  </si>
  <si>
    <t>Ivry-sur-le-Lac</t>
  </si>
  <si>
    <t>Ivujivik</t>
  </si>
  <si>
    <t>Kahnawake</t>
  </si>
  <si>
    <t>Kamouraska</t>
  </si>
  <si>
    <t>Kanesatake</t>
  </si>
  <si>
    <t>Kangiqsualujjuaq</t>
  </si>
  <si>
    <t>Kangiqsujuaq</t>
  </si>
  <si>
    <t>Kangirsuk</t>
  </si>
  <si>
    <t>Kawawachikamach</t>
  </si>
  <si>
    <t>Kazabazua</t>
  </si>
  <si>
    <t>Kebaowek</t>
  </si>
  <si>
    <t>Kiamika</t>
  </si>
  <si>
    <t>Kiggaluk</t>
  </si>
  <si>
    <t>Killiniq</t>
  </si>
  <si>
    <t>Kingsbury</t>
  </si>
  <si>
    <t>Kingsey Falls</t>
  </si>
  <si>
    <t>Kinnear's Mills</t>
  </si>
  <si>
    <t>Kipawa</t>
  </si>
  <si>
    <t>Kirkland</t>
  </si>
  <si>
    <t>Kitcisakik</t>
  </si>
  <si>
    <t>Kitigan Zibi</t>
  </si>
  <si>
    <t>Kuujjuaq</t>
  </si>
  <si>
    <t>Kuujjuarapik</t>
  </si>
  <si>
    <t>L'Ancienne-Lorette</t>
  </si>
  <si>
    <t>L'Ange-Gardien</t>
  </si>
  <si>
    <t>L'Anse-Saint-Jean</t>
  </si>
  <si>
    <t>L'Ascension</t>
  </si>
  <si>
    <t>L'Ascension-de-Notre-Seigneur</t>
  </si>
  <si>
    <t>L'Ascension-de-Patapédia</t>
  </si>
  <si>
    <t>L'Assomption</t>
  </si>
  <si>
    <t>L'Avenir</t>
  </si>
  <si>
    <t>L'Épiphanie</t>
  </si>
  <si>
    <t>L'Isle-aux-Allumettes</t>
  </si>
  <si>
    <t>L'Isle-aux-Coudres</t>
  </si>
  <si>
    <t>L'Isle-Verte</t>
  </si>
  <si>
    <t>L'Islet</t>
  </si>
  <si>
    <t>L'Île-Cadieux</t>
  </si>
  <si>
    <t>L'Île-Dorval</t>
  </si>
  <si>
    <t>L'Île-d'Anticosti</t>
  </si>
  <si>
    <t>L'Île-Perrot</t>
  </si>
  <si>
    <t>L'Ïle-du-Grand-Calumet</t>
  </si>
  <si>
    <t>La Bostonnais</t>
  </si>
  <si>
    <t>La Conception</t>
  </si>
  <si>
    <t>La Corne</t>
  </si>
  <si>
    <t>La Doré</t>
  </si>
  <si>
    <t>La Durantaye</t>
  </si>
  <si>
    <t>La Guadeloupe</t>
  </si>
  <si>
    <t>La Macaza</t>
  </si>
  <si>
    <t>La Martre</t>
  </si>
  <si>
    <t>La Minerve</t>
  </si>
  <si>
    <t>La Morandière</t>
  </si>
  <si>
    <t>La Motte</t>
  </si>
  <si>
    <t>La Patrie</t>
  </si>
  <si>
    <t>La Pêche</t>
  </si>
  <si>
    <t>La Pocatière</t>
  </si>
  <si>
    <t>La Prairie</t>
  </si>
  <si>
    <t>La Présentation</t>
  </si>
  <si>
    <t>La Reine</t>
  </si>
  <si>
    <t>La Rédemption</t>
  </si>
  <si>
    <t>La Romaine</t>
  </si>
  <si>
    <t>La Trinité-des-Monts</t>
  </si>
  <si>
    <t>La Visitation-de-l'Île-Dupas</t>
  </si>
  <si>
    <t>La Visitation-de-Yamaska</t>
  </si>
  <si>
    <t>Labelle</t>
  </si>
  <si>
    <t>Labrecque</t>
  </si>
  <si>
    <t>Lac-au-Saumon</t>
  </si>
  <si>
    <t>Lac-aux-Sables</t>
  </si>
  <si>
    <t>Lac-Beauport</t>
  </si>
  <si>
    <t>Lac-Bouchette</t>
  </si>
  <si>
    <t>Lac-Brome</t>
  </si>
  <si>
    <t>Lac-Delage</t>
  </si>
  <si>
    <t>Lac-Drolet</t>
  </si>
  <si>
    <t>Lac-des-Aigles</t>
  </si>
  <si>
    <t>Lac-des-Écorces</t>
  </si>
  <si>
    <t>Lac-des-Plages</t>
  </si>
  <si>
    <t>Lac-des-Seize-Îles</t>
  </si>
  <si>
    <t>Lac-du-Cerf</t>
  </si>
  <si>
    <t>Lac-Etchemin</t>
  </si>
  <si>
    <t>Lac-Édouard</t>
  </si>
  <si>
    <t>Lac-Frontière</t>
  </si>
  <si>
    <t>Lac-John</t>
  </si>
  <si>
    <t>Lac-Poulin</t>
  </si>
  <si>
    <t>Lac-Rapide</t>
  </si>
  <si>
    <t>Lac-Saguay</t>
  </si>
  <si>
    <t>Lac-Saint-Joseph</t>
  </si>
  <si>
    <t>Lac-Saint-Paul</t>
  </si>
  <si>
    <t>Lac-Sainte-Marie</t>
  </si>
  <si>
    <t>Lac-Sergent</t>
  </si>
  <si>
    <t>Lac-Simon</t>
  </si>
  <si>
    <t>Lac-Supérieur</t>
  </si>
  <si>
    <t>Lac-Tremblant-Nord</t>
  </si>
  <si>
    <t>Lacolle</t>
  </si>
  <si>
    <t>Laforce</t>
  </si>
  <si>
    <t>Lamarche</t>
  </si>
  <si>
    <t>Lambton</t>
  </si>
  <si>
    <t>Landrienne</t>
  </si>
  <si>
    <t>Lanoraie</t>
  </si>
  <si>
    <t>Lantier</t>
  </si>
  <si>
    <t>Larouche</t>
  </si>
  <si>
    <t>Latulippe-et-Gaboury</t>
  </si>
  <si>
    <t>Launay</t>
  </si>
  <si>
    <t>Laurier-Station</t>
  </si>
  <si>
    <t>Laurierville</t>
  </si>
  <si>
    <t>Lavaltrie</t>
  </si>
  <si>
    <t>Laverlochère</t>
  </si>
  <si>
    <t>Lawrenceville</t>
  </si>
  <si>
    <t>Le Bic</t>
  </si>
  <si>
    <t>Lebel-sur-Quévillon</t>
  </si>
  <si>
    <t>Leclercville</t>
  </si>
  <si>
    <t>Lefebvre</t>
  </si>
  <si>
    <t>Lejeune</t>
  </si>
  <si>
    <t>Lemieux</t>
  </si>
  <si>
    <t>Les Bergeronnes</t>
  </si>
  <si>
    <t>Les Cèdres</t>
  </si>
  <si>
    <t>Les Coteaux</t>
  </si>
  <si>
    <t>Les Escoumins</t>
  </si>
  <si>
    <t>Les Éboulements</t>
  </si>
  <si>
    <t>Les Hauteurs</t>
  </si>
  <si>
    <t>Les Îles-de-la-Madeleine</t>
  </si>
  <si>
    <t>Les Méchins</t>
  </si>
  <si>
    <t>Léry</t>
  </si>
  <si>
    <t>Lévis</t>
  </si>
  <si>
    <t>Lingwick</t>
  </si>
  <si>
    <t>Listuguj</t>
  </si>
  <si>
    <t>Litchfield</t>
  </si>
  <si>
    <t>Lochaber</t>
  </si>
  <si>
    <t>Lochaber-Partie-Ouest</t>
  </si>
  <si>
    <t>Longue-Pointe-de-Mingan</t>
  </si>
  <si>
    <t>Longue-Rive</t>
  </si>
  <si>
    <t>Lorraine</t>
  </si>
  <si>
    <t>Lorrainville</t>
  </si>
  <si>
    <t>Lotbinière</t>
  </si>
  <si>
    <t>Louiseville</t>
  </si>
  <si>
    <t>Low</t>
  </si>
  <si>
    <t>Lyster</t>
  </si>
  <si>
    <t>Macamic</t>
  </si>
  <si>
    <t>Maddington</t>
  </si>
  <si>
    <t>Malartic</t>
  </si>
  <si>
    <t>Maliotenam</t>
  </si>
  <si>
    <t>Manawan</t>
  </si>
  <si>
    <t>Mandeville</t>
  </si>
  <si>
    <t>Manseau</t>
  </si>
  <si>
    <t>Mansfield-et-Pontefract</t>
  </si>
  <si>
    <t>Maria</t>
  </si>
  <si>
    <t>Maricourt</t>
  </si>
  <si>
    <t>Marieville</t>
  </si>
  <si>
    <t>Marsoui</t>
  </si>
  <si>
    <t>Marston</t>
  </si>
  <si>
    <t>Martinville</t>
  </si>
  <si>
    <t>Mascouche</t>
  </si>
  <si>
    <t>Mashteuiatsh</t>
  </si>
  <si>
    <t>Maskinongé</t>
  </si>
  <si>
    <t>Massueville</t>
  </si>
  <si>
    <t>Matagami</t>
  </si>
  <si>
    <t>Matapédia</t>
  </si>
  <si>
    <t>Matimekosh</t>
  </si>
  <si>
    <t>Maxville (Ontario)</t>
  </si>
  <si>
    <t>Mayo</t>
  </si>
  <si>
    <t>McMasterville</t>
  </si>
  <si>
    <t>Melbourne</t>
  </si>
  <si>
    <t>Mercier</t>
  </si>
  <si>
    <t>Mesa, Arizona, USA 85202</t>
  </si>
  <si>
    <t>Messines</t>
  </si>
  <si>
    <t>Métabetchouan - Lac-à-la-Croix</t>
  </si>
  <si>
    <t>Métis-sur-Mer</t>
  </si>
  <si>
    <t>Milan</t>
  </si>
  <si>
    <t>Mille-Isles</t>
  </si>
  <si>
    <t>Mingan</t>
  </si>
  <si>
    <t>Mirabel</t>
  </si>
  <si>
    <t>Mistissini</t>
  </si>
  <si>
    <t>Moffet</t>
  </si>
  <si>
    <t>Mont-Carmel</t>
  </si>
  <si>
    <t>Mont-Royal</t>
  </si>
  <si>
    <t>Mont-Saint-Grégoire</t>
  </si>
  <si>
    <t>Mont-Saint-Hilaire</t>
  </si>
  <si>
    <t>Mont-Saint-Michel</t>
  </si>
  <si>
    <t>Mont-Saint-Pierre</t>
  </si>
  <si>
    <t>Mont-Tremblant</t>
  </si>
  <si>
    <t>Montcalm</t>
  </si>
  <si>
    <t>Montcerf-Lytton</t>
  </si>
  <si>
    <t>Montebello</t>
  </si>
  <si>
    <t>Montpellier</t>
  </si>
  <si>
    <t>Montréal-Est</t>
  </si>
  <si>
    <t>Montréal-Ouest</t>
  </si>
  <si>
    <t>Morin-Heights</t>
  </si>
  <si>
    <t>Mulgrave-et-Derry</t>
  </si>
  <si>
    <t>Murdochville</t>
  </si>
  <si>
    <t>Namur</t>
  </si>
  <si>
    <t>Nantes</t>
  </si>
  <si>
    <t>Napierville</t>
  </si>
  <si>
    <t>Natashquan</t>
  </si>
  <si>
    <t>Nemiscau</t>
  </si>
  <si>
    <t>Neuville</t>
  </si>
  <si>
    <t>New Carlisle</t>
  </si>
  <si>
    <t>New Richmond</t>
  </si>
  <si>
    <t>Newport</t>
  </si>
  <si>
    <t>Nédelec</t>
  </si>
  <si>
    <t>Nominingue</t>
  </si>
  <si>
    <t>Norbertville</t>
  </si>
  <si>
    <t>Normandin</t>
  </si>
  <si>
    <t>Normétal</t>
  </si>
  <si>
    <t>North Hatley</t>
  </si>
  <si>
    <t>North Vancouver (C. B.)</t>
  </si>
  <si>
    <t>Notre-Dame-Auxiliatrice-de-Buckland</t>
  </si>
  <si>
    <t>Notre-Dame-de-Bonsecours</t>
  </si>
  <si>
    <t>Notre-Dame-de-Ham</t>
  </si>
  <si>
    <t>Notre-Dame-de-Lorette</t>
  </si>
  <si>
    <t>Notre-Dame-de-Lourdes</t>
  </si>
  <si>
    <t>Notre-Dame-de-l'Île-Perrot</t>
  </si>
  <si>
    <t>Notre-Dame-de-la-Merci</t>
  </si>
  <si>
    <t>Notre-Dame-de-la-Paix</t>
  </si>
  <si>
    <t>Notre-Dame-de-la-Salette</t>
  </si>
  <si>
    <t>Notre-Dame-de-Montauban</t>
  </si>
  <si>
    <t>Notre-Dame-de-Pontmain</t>
  </si>
  <si>
    <t>Notre-Dame-de-Stanbridge</t>
  </si>
  <si>
    <t>Notre-Dame-des-Anges</t>
  </si>
  <si>
    <t>Notre-Dame-des-Bois</t>
  </si>
  <si>
    <t>Notre-Dame-des-Monts</t>
  </si>
  <si>
    <t>Notre-Dame-des-Neiges</t>
  </si>
  <si>
    <t>Notre-Dame-des-Pins</t>
  </si>
  <si>
    <t>Notre-Dame-des-Prairies</t>
  </si>
  <si>
    <t>Notre-Dame-des-Sept-Douleurs</t>
  </si>
  <si>
    <t>Notre-Dame-du-Bon-Conseil</t>
  </si>
  <si>
    <t>Notre-Dame-du-Lac</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</si>
  <si>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</si>
  <si>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</si>
  <si>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</si>
  <si>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</si>
  <si>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</si>
  <si>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</si>
  <si>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</si>
  <si>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</si>
  <si>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</si>
  <si>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</si>
  <si>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</si>
  <si>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</si>
  <si>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</si>
  <si>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</si>
  <si>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Ottawa (Ontario)</t>
  </si>
  <si>
    <t>Otter Lake</t>
  </si>
  <si>
    <t>Otterburn Park</t>
  </si>
  <si>
    <t>Oujé-Bougoumou</t>
  </si>
  <si>
    <t>Packington</t>
  </si>
  <si>
    <t>Padoue</t>
  </si>
  <si>
    <t>Pakuashipi</t>
  </si>
  <si>
    <t>Palmarolle</t>
  </si>
  <si>
    <t>Papineauville</t>
  </si>
  <si>
    <t>Parisville</t>
  </si>
  <si>
    <t>Paspébiac</t>
  </si>
  <si>
    <t>Petit-Saguenay</t>
  </si>
  <si>
    <t>Petite-Rivière-Saint-François</t>
  </si>
  <si>
    <t>Petite-Vallée</t>
  </si>
  <si>
    <t>Péribonka</t>
  </si>
  <si>
    <t>Piedmont</t>
  </si>
  <si>
    <t>Pierreville</t>
  </si>
  <si>
    <t>Pikogan</t>
  </si>
  <si>
    <t>Pincourt</t>
  </si>
  <si>
    <t>Piopolis</t>
  </si>
  <si>
    <t>Plaisance</t>
  </si>
  <si>
    <t>Plessisville</t>
  </si>
  <si>
    <t>Pohénégamook</t>
  </si>
  <si>
    <t>Pointe-aux-Outardes</t>
  </si>
  <si>
    <t>Pointe-à-la-Croix</t>
  </si>
  <si>
    <t>Pointe-Calumet</t>
  </si>
  <si>
    <t>Pointe-Claire</t>
  </si>
  <si>
    <t>Pointe-des-Cascades</t>
  </si>
  <si>
    <t>Pointe-Fortune</t>
  </si>
  <si>
    <t>Pointe-Lebel</t>
  </si>
  <si>
    <t>Pont-Rouge</t>
  </si>
  <si>
    <t>Pontiac</t>
  </si>
  <si>
    <t>Port-Cartier</t>
  </si>
  <si>
    <t>Port-Daniel-Gascons</t>
  </si>
  <si>
    <t>Portage-du-Fort</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</si>
  <si>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</si>
  <si>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</si>
  <si>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</si>
  <si>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</si>
  <si>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</si>
  <si>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</si>
  <si>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</si>
  <si>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</si>
  <si>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</si>
  <si>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</si>
  <si>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</si>
  <si>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</si>
  <si>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</si>
  <si>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</si>
  <si>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</si>
  <si>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Redmont, WA 98052</t>
  </si>
  <si>
    <t>Repentigny</t>
  </si>
  <si>
    <t>Rémigny</t>
  </si>
  <si>
    <t>Richelieu</t>
  </si>
  <si>
    <t>Richmond</t>
  </si>
  <si>
    <t>Rigaud</t>
  </si>
  <si>
    <t>Ripon</t>
  </si>
  <si>
    <t>Ristigouche-Partie-Sud-Est</t>
  </si>
  <si>
    <t>Rivière-au-Tonnerre</t>
  </si>
  <si>
    <t>Rivière-à-Claude</t>
  </si>
  <si>
    <t>Rivière-à-Pierre</t>
  </si>
  <si>
    <t>Rivière-Beaudette</t>
  </si>
  <si>
    <t>Rivière-Bleue</t>
  </si>
  <si>
    <t>Rivière-du-Loup</t>
  </si>
  <si>
    <t>Rivière-Éternité</t>
  </si>
  <si>
    <t>Rivière-Héva</t>
  </si>
  <si>
    <t>Rivière-Ouelle</t>
  </si>
  <si>
    <t>Rivière-Rouge</t>
  </si>
  <si>
    <t>Rivière-Saint-Jean</t>
  </si>
  <si>
    <t>Rochebaucourt</t>
  </si>
  <si>
    <t>Roquemaure</t>
  </si>
  <si>
    <t>Rosemère</t>
  </si>
  <si>
    <t>Rougemont</t>
  </si>
  <si>
    <t>Roxton</t>
  </si>
  <si>
    <t>Roxton Falls</t>
  </si>
  <si>
    <t>Roxton Pond</t>
  </si>
  <si>
    <t>Sacré-Coeur</t>
  </si>
  <si>
    <t>Sacré-Coeur-de-Jésus</t>
  </si>
  <si>
    <t>Saguenay</t>
  </si>
  <si>
    <t>Saint-Adalbert</t>
  </si>
  <si>
    <t>Saint-Adelme</t>
  </si>
  <si>
    <t>Saint-Adelphe</t>
  </si>
  <si>
    <t>Saint-Adolphe-d'Howard</t>
  </si>
  <si>
    <t>Saint-Adrien</t>
  </si>
  <si>
    <t>Saint-Adrien-d'Irlande</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</si>
  <si>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</si>
  <si>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</si>
  <si>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</si>
  <si>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</si>
  <si>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</si>
  <si>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</si>
  <si>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</si>
  <si>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</si>
  <si>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</si>
  <si>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</si>
  <si>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</si>
  <si>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</si>
  <si>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</si>
  <si>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</si>
  <si>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</si>
  <si>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</si>
  <si>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</si>
  <si>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</si>
  <si>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</si>
  <si>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</si>
  <si>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</si>
  <si>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</si>
  <si>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Saint-André-d'Argenteuil</t>
  </si>
  <si>
    <t>Saint-André-de-Restigouche</t>
  </si>
  <si>
    <t>Saint-André-du-Lac-Saint-Jean</t>
  </si>
  <si>
    <t>Saint-Anicet</t>
  </si>
  <si>
    <t>Saint-Anselme</t>
  </si>
  <si>
    <t>Saint-Antoine-de-l'Isle-aux-Grues</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</si>
  <si>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</si>
  <si>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</si>
  <si>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</si>
  <si>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</si>
  <si>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</si>
  <si>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</si>
  <si>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</si>
  <si>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</si>
  <si>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</si>
  <si>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</si>
  <si>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</si>
  <si>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</si>
  <si>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</si>
  <si>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</si>
  <si>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</si>
  <si>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</si>
  <si>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</si>
  <si>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</si>
  <si>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</si>
  <si>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</si>
  <si>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</si>
  <si>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</si>
  <si>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</si>
  <si>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</si>
  <si>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</si>
  <si>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</si>
  <si>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</si>
  <si>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</si>
  <si>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</si>
  <si>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</si>
  <si>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</si>
  <si>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</si>
  <si>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</si>
  <si>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</si>
  <si>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</si>
  <si>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</si>
  <si>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</si>
  <si>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</si>
  <si>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</si>
  <si>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</si>
  <si>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Saint-Christophe-d'Arthabaska</t>
  </si>
  <si>
    <t>Saint-Chrysostome</t>
  </si>
  <si>
    <t>Saint-Claude</t>
  </si>
  <si>
    <t>Saint-Clet</t>
  </si>
  <si>
    <t>Saint-Clément</t>
  </si>
  <si>
    <t>Saint-Cléophas</t>
  </si>
  <si>
    <t>Saint-Cléophas-de-Brandon</t>
  </si>
  <si>
    <t>Saint-Colomban</t>
  </si>
  <si>
    <t>Saint-Constant</t>
  </si>
  <si>
    <t>Saint-Côme</t>
  </si>
  <si>
    <t>Saint-Côme-Linière</t>
  </si>
  <si>
    <t>Saint-Cuthbert</t>
  </si>
  <si>
    <t>Saint-Cyprien</t>
  </si>
  <si>
    <t>Saint-Cyprien-de-Napierville</t>
  </si>
  <si>
    <t>Saint-Cyrille-de-Lessard</t>
  </si>
  <si>
    <t>Saint-Cyrille-de-Wendover</t>
  </si>
  <si>
    <t>Saint-Damase</t>
  </si>
  <si>
    <t>Saint-Damase-de-L'Islet</t>
  </si>
  <si>
    <t>Saint-Damien</t>
  </si>
  <si>
    <t>Saint-Damien-de-Buckland</t>
  </si>
  <si>
    <t>Saint-David</t>
  </si>
  <si>
    <t>Saint-David-de-Falardeau</t>
  </si>
  <si>
    <t>Saint-Denis</t>
  </si>
  <si>
    <t>Saint-Denis-de-Brompton</t>
  </si>
  <si>
    <t>Saint-Denis-sur-Richelieu</t>
  </si>
  <si>
    <t>Saint-Didace</t>
  </si>
  <si>
    <t>Saint-Dominique</t>
  </si>
  <si>
    <t>Saint-Dominique-du-Rosaire</t>
  </si>
  <si>
    <t>Saint-Donat</t>
  </si>
  <si>
    <t>Saint-Edmond-de-Grantham</t>
  </si>
  <si>
    <t>Saint-Edmond-les-Plaines</t>
  </si>
  <si>
    <t>Saint-Elphège</t>
  </si>
  <si>
    <t>Saint-Elzéar</t>
  </si>
  <si>
    <t>Saint-Elzéar-de-Témiscouata</t>
  </si>
  <si>
    <t>Saint-Esprit</t>
  </si>
  <si>
    <t>Saint-Eugène</t>
  </si>
  <si>
    <t>Saint-Eugène-d'Argentenay</t>
  </si>
  <si>
    <t>Saint-Eugène-de-Guigues</t>
  </si>
  <si>
    <t>Saint-Eugène-de-Ladrière</t>
  </si>
  <si>
    <t>Saint-Eusèbe</t>
  </si>
  <si>
    <t>Saint-Eustache</t>
  </si>
  <si>
    <t>Saint-Édouard</t>
  </si>
  <si>
    <t>Saint-Édouard-de-Fabre</t>
  </si>
  <si>
    <t>Saint-Édouard-de-Lotbinière</t>
  </si>
  <si>
    <t>Saint-Édouard-de-Maskinongé</t>
  </si>
  <si>
    <t>Saint-Élie-de-Caxton</t>
  </si>
  <si>
    <t>Saint-Éloi</t>
  </si>
  <si>
    <t>Saint-Émile-de-Suffolk</t>
  </si>
  <si>
    <t>Saint-Éphrem-de-Beauce</t>
  </si>
  <si>
    <t>Saint-Épiphane</t>
  </si>
  <si>
    <t>Saint-Étienne-de-Beauharnois</t>
  </si>
  <si>
    <t>Saint-Étienne-de-Bolton</t>
  </si>
  <si>
    <t>Saint-Étienne-des-Grès</t>
  </si>
  <si>
    <t>Saint-Évariste-de-Forsyth</t>
  </si>
  <si>
    <t>Saint-Fabien</t>
  </si>
  <si>
    <t>Saint-Fabien-de-Panet</t>
  </si>
  <si>
    <t>Saint-Faustin-Lac-Carré</t>
  </si>
  <si>
    <t>Saint-Ferdinand</t>
  </si>
  <si>
    <t>Saint-Ferréol-les-Neiges</t>
  </si>
  <si>
    <t>Saint-Félicien</t>
  </si>
  <si>
    <t>Saint-Félix-d'Otis</t>
  </si>
  <si>
    <t>Saint-Félix-de-Dalquier</t>
  </si>
  <si>
    <t>Saint-Félix-de-Kingsey</t>
  </si>
  <si>
    <t>Saint-Félix-de-Valois</t>
  </si>
  <si>
    <t>Saint-Flavien</t>
  </si>
  <si>
    <t>Saint-Fortunat</t>
  </si>
  <si>
    <t>Saint-François-d'Assise</t>
  </si>
  <si>
    <t>Saint-François-de-l'Île-d'Orléans</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</si>
  <si>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</si>
  <si>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</si>
  <si>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</si>
  <si>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</si>
  <si>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</si>
  <si>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</si>
  <si>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</si>
  <si>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</si>
  <si>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</si>
  <si>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</si>
  <si>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</si>
  <si>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</si>
  <si>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Saint-Georges</t>
  </si>
  <si>
    <t>Saint-Georges-de-Clarenceville</t>
  </si>
  <si>
    <t>Saint-Georges-de-Windsor</t>
  </si>
  <si>
    <t>Saint-Germain</t>
  </si>
  <si>
    <t>Saint-Germain-de-Grantham</t>
  </si>
  <si>
    <t>Saint-Gervais</t>
  </si>
  <si>
    <t>Saint-Gédéon</t>
  </si>
  <si>
    <t>Saint-Gédéon-de-Beauce</t>
  </si>
  <si>
    <t>Saint-Gérard-Majella</t>
  </si>
  <si>
    <t>Saint-Gilbert</t>
  </si>
  <si>
    <t>Saint-Gilles</t>
  </si>
  <si>
    <t>Saint-Godefroi</t>
  </si>
  <si>
    <t>Saint-Guillaume</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</si>
  <si>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</si>
  <si>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</si>
  <si>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</si>
  <si>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</si>
  <si>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</si>
  <si>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</si>
  <si>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</si>
  <si>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</si>
  <si>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</si>
  <si>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</si>
  <si>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</si>
  <si>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</si>
  <si>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</si>
  <si>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</si>
  <si>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</si>
  <si>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</si>
  <si>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</si>
  <si>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</si>
  <si>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</si>
  <si>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</si>
  <si>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</si>
  <si>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</si>
  <si>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</si>
  <si>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</si>
  <si>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</si>
  <si>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</si>
  <si>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Saint-Jean-de-l'Île-d'Orléans</t>
  </si>
  <si>
    <t>Saint-Jean-de-la-Lande</t>
  </si>
  <si>
    <t>Saint-Jean-de-Matha</t>
  </si>
  <si>
    <t>Saint-Jean-Port-Joli</t>
  </si>
  <si>
    <t>Saint-Joachim</t>
  </si>
  <si>
    <t>Saint-Joachim-de-Shefford</t>
  </si>
  <si>
    <t>Saint-Joseph-de-Coleraine</t>
  </si>
  <si>
    <t>Saint-Joseph-de-Ham-Sud</t>
  </si>
  <si>
    <t>Saint-Joseph-de-Kamouraska</t>
  </si>
  <si>
    <t>Saint-Joseph-de-Lepage</t>
  </si>
  <si>
    <t>Saint-Joseph-de-Sorel</t>
  </si>
  <si>
    <t>Saint-Joseph-des-Érables</t>
  </si>
  <si>
    <t>Saint-Joseph-du-Lac</t>
  </si>
  <si>
    <t>Saint-Jude</t>
  </si>
  <si>
    <t>Saint-Jules</t>
  </si>
  <si>
    <t>Saint-Julien</t>
  </si>
  <si>
    <t>Saint-Just-de-Bretenières</t>
  </si>
  <si>
    <t>Saint-Juste-du-Lac</t>
  </si>
  <si>
    <t>Saint-Justin</t>
  </si>
  <si>
    <t>Saint-Lambert</t>
  </si>
  <si>
    <t>Saint-Lambert-de-Lauzon</t>
  </si>
  <si>
    <t>Saint-Laurent-de-l'Île-d'Orléans</t>
  </si>
  <si>
    <t>Saint-Lazare</t>
  </si>
  <si>
    <t>Saint-Lazare-de-Bellechasse</t>
  </si>
  <si>
    <t>Saint-Léandre</t>
  </si>
  <si>
    <t>Saint-Léon-de-Standon</t>
  </si>
  <si>
    <t>Saint-Léon-le-Grand</t>
  </si>
  <si>
    <t>Saint-Léonard-d'Aston</t>
  </si>
  <si>
    <t>Saint-Léonard-de-Portneuf</t>
  </si>
  <si>
    <t>Saint-Liboire</t>
  </si>
  <si>
    <t>Saint-Liguori</t>
  </si>
  <si>
    <t>Saint-Lin-Laurentides</t>
  </si>
  <si>
    <t>Saint-Louis</t>
  </si>
  <si>
    <t>Saint-Louis-de-Blandford</t>
  </si>
  <si>
    <t>Saint-Louis-de-Gonzague</t>
  </si>
  <si>
    <t>Saint-Louis-de-Gonzague-du-Cap-Tourmente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</si>
  <si>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</si>
  <si>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</si>
  <si>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</si>
  <si>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</si>
  <si>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</si>
  <si>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</si>
  <si>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</si>
  <si>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</si>
  <si>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</si>
  <si>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</si>
  <si>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</si>
  <si>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</si>
  <si>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</si>
  <si>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Saint-Marc-sur-Richelieu</t>
  </si>
  <si>
    <t>Saint-Marcel</t>
  </si>
  <si>
    <t>Saint-Marcel-de-Richelieu</t>
  </si>
  <si>
    <t>Saint-Marcellin</t>
  </si>
  <si>
    <t>Saint-Martin</t>
  </si>
  <si>
    <t>Saint-Mathias-sur-Richelieu</t>
  </si>
  <si>
    <t>Saint-Mathieu</t>
  </si>
  <si>
    <t>Saint-Mathieu-d'Harricana</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</si>
  <si>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</si>
  <si>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</si>
  <si>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</si>
  <si>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</si>
  <si>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</si>
  <si>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</si>
  <si>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</si>
  <si>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</si>
  <si>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</si>
  <si>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</si>
  <si>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</si>
  <si>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</si>
  <si>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</si>
  <si>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</si>
  <si>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</si>
  <si>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</si>
  <si>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Saint-Nazaire-d'Acton</t>
  </si>
  <si>
    <t>Saint-Nazaire-de-Dorchester</t>
  </si>
  <si>
    <t>Saint-Nérée</t>
  </si>
  <si>
    <t>Saint-Noël</t>
  </si>
  <si>
    <t>Saint-Norbert</t>
  </si>
  <si>
    <t>Saint-Norbert-d'Arthabaska</t>
  </si>
  <si>
    <t>Saint-Octave-de-Métis</t>
  </si>
  <si>
    <t>Saint-Odilon-de-Cranbourne</t>
  </si>
  <si>
    <t>Saint-Omer</t>
  </si>
  <si>
    <t>Saint-Onésime-d'Ixworth</t>
  </si>
  <si>
    <t>Saint-Ours</t>
  </si>
  <si>
    <t>Saint-Pacôme</t>
  </si>
  <si>
    <t>Saint-Pamphile</t>
  </si>
  <si>
    <t>Saint-Pascal</t>
  </si>
  <si>
    <t>Saint-Patrice-de-Beaurivage</t>
  </si>
  <si>
    <t>Saint-Patrice-de-Sherrington</t>
  </si>
  <si>
    <t>Saint-Paul</t>
  </si>
  <si>
    <t>Saint-Paul-d'Abbotsford</t>
  </si>
  <si>
    <t>Saint-Paul-de-l'Île-aux-Noix</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</si>
  <si>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</si>
  <si>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</si>
  <si>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</si>
  <si>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</si>
  <si>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</si>
  <si>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</si>
  <si>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</si>
  <si>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</si>
  <si>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</si>
  <si>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</si>
  <si>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</si>
  <si>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</si>
  <si>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</si>
  <si>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Saint-Pierre-de-l'Île-d'Orléans</t>
  </si>
  <si>
    <t>Saint-Pierre-de-la-Rivière-du-Sud</t>
  </si>
  <si>
    <t>Saint-Pierre-de-Véronne-à-Pike-River</t>
  </si>
  <si>
    <t>Saint-Pierre-les-Becquets</t>
  </si>
  <si>
    <t>Saint-Placide</t>
  </si>
  <si>
    <t>Saint-Polycarpe</t>
  </si>
  <si>
    <t>Saint-Prime</t>
  </si>
  <si>
    <t>Saint-Prosper</t>
  </si>
  <si>
    <t>Saint-Raphaël</t>
  </si>
  <si>
    <t>Saint-Raymond</t>
  </si>
  <si>
    <t>Saint-René</t>
  </si>
  <si>
    <t>Saint-René-de-Matane</t>
  </si>
  <si>
    <t>Saint-Rémi</t>
  </si>
  <si>
    <t>Saint-Rémi-de-Tingwick</t>
  </si>
  <si>
    <t>Saint-Robert</t>
  </si>
  <si>
    <t>Saint-Robert-Bellarmin</t>
  </si>
  <si>
    <t>Saint-Roch-de-l'Achigan</t>
  </si>
  <si>
    <t>Saint-Roch-de-Mékinac</t>
  </si>
  <si>
    <t>Saint-Roch-de-Richelieu</t>
  </si>
  <si>
    <t>Saint-Roch-des-Aulnaies</t>
  </si>
  <si>
    <t>Saint-Roch-Ouest</t>
  </si>
  <si>
    <t>Saint-Romain</t>
  </si>
  <si>
    <t>Saint-Rosaire</t>
  </si>
  <si>
    <t>Saint-Samuel</t>
  </si>
  <si>
    <t>Saint-Sauveur</t>
  </si>
  <si>
    <t>Saint-Sébastien</t>
  </si>
  <si>
    <t>Saint-Séverin</t>
  </si>
  <si>
    <t>Saint-Sévère</t>
  </si>
  <si>
    <t>Saint-Siméon</t>
  </si>
  <si>
    <t>Saint-Simon</t>
  </si>
  <si>
    <t>Saint-Simon-les-Mines</t>
  </si>
  <si>
    <t>Saint-Sixte</t>
  </si>
  <si>
    <t>Saint-Stanislas</t>
  </si>
  <si>
    <t>Saint-Stanislas-de-Kostka</t>
  </si>
  <si>
    <t>Saint-Sulpice</t>
  </si>
  <si>
    <t>Saint-Sylvestre</t>
  </si>
  <si>
    <t>Saint-Sylvère</t>
  </si>
  <si>
    <t>Saint-Télesphore</t>
  </si>
  <si>
    <t>Saint-Tharcisius</t>
  </si>
  <si>
    <t>Saint-Théodore-d'Acton</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</si>
  <si>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</si>
  <si>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</si>
  <si>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</si>
  <si>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</si>
  <si>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</si>
  <si>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</si>
  <si>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</si>
  <si>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</si>
  <si>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</si>
  <si>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</si>
  <si>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</si>
  <si>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</si>
  <si>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</si>
  <si>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</si>
  <si>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</si>
  <si>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</si>
  <si>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</si>
  <si>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</si>
  <si>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</si>
  <si>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</si>
  <si>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</si>
  <si>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</si>
  <si>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</si>
  <si>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</si>
  <si>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Sainte-Adèle</t>
  </si>
  <si>
    <t>Sainte-Agathe-de-Lotbinière</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</si>
  <si>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</si>
  <si>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</si>
  <si>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</si>
  <si>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</si>
  <si>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</si>
  <si>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</si>
  <si>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</si>
  <si>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</si>
  <si>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</si>
  <si>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Sainte-Anne-de-Sorel</t>
  </si>
  <si>
    <t>Sainte-Anne-des-Lacs</t>
  </si>
  <si>
    <t>Sainte-Anne-des-Plaines</t>
  </si>
  <si>
    <t>Sainte-Anne-du-Lac</t>
  </si>
  <si>
    <t>Sainte-Anne-du-Sault</t>
  </si>
  <si>
    <t>Sainte-Apolline-de-Patton</t>
  </si>
  <si>
    <t>Sainte-Aurélie</t>
  </si>
  <si>
    <t>Sainte-Barbe</t>
  </si>
  <si>
    <t>Sainte-Béatrix</t>
  </si>
  <si>
    <t>Sainte-Brigide-d'Iberville</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</si>
  <si>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</si>
  <si>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</si>
  <si>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</si>
  <si>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</si>
  <si>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</si>
  <si>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</si>
  <si>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</si>
  <si>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</si>
  <si>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</si>
  <si>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Sainte-Christine-d'Auvergne</t>
  </si>
  <si>
    <t>Sainte-Claire</t>
  </si>
  <si>
    <t>Sainte-Clotilde-de-Beauce</t>
  </si>
  <si>
    <t>Sainte-Clotilde-de-Châteauguay</t>
  </si>
  <si>
    <t>Sainte-Clotilde-de-Horton</t>
  </si>
  <si>
    <t>Sainte-Croix</t>
  </si>
  <si>
    <t>Sainte-Edwidge-de-Clifton</t>
  </si>
  <si>
    <t>Sainte-Eulalie</t>
  </si>
  <si>
    <t>Sainte-Euphémie-sur-Rivière-du-Sud</t>
  </si>
  <si>
    <t>Sainte-Élisabeth</t>
  </si>
  <si>
    <t>Sainte-Élisabeth-de-Warwick</t>
  </si>
  <si>
    <t>Sainte-Émélie-de-l'Énergie</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</si>
  <si>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</si>
  <si>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</si>
  <si>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</si>
  <si>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</si>
  <si>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</si>
  <si>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</si>
  <si>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</si>
  <si>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</si>
  <si>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</si>
  <si>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</si>
  <si>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t>
  </si>
  <si>
    <t>Sainte-Hélène-de-Bagot</t>
  </si>
  <si>
    <t>Sainte-Hélène-de-Chester</t>
  </si>
  <si>
    <t>Sainte-Hélène-de-Mancebourg</t>
  </si>
  <si>
    <t>Sainte-Hénédine</t>
  </si>
  <si>
    <t>Sainte-Irène</t>
  </si>
  <si>
    <t>Sainte-Jeanne-d'Arc</t>
  </si>
  <si>
    <t>Sainte-Julie</t>
  </si>
  <si>
    <t>Sainte-Julienne</t>
  </si>
  <si>
    <t>Sainte-Justine</t>
  </si>
  <si>
    <t>Sainte-Justine-de-Newton</t>
  </si>
  <si>
    <t>Sainte-Louise</t>
  </si>
  <si>
    <t>Sainte-Luce</t>
  </si>
  <si>
    <t>Sainte-Lucie-de-Beauregard</t>
  </si>
  <si>
    <t>Sainte-Lucie-des-Laurentides</t>
  </si>
  <si>
    <t>Sainte-Madeleine</t>
  </si>
  <si>
    <t>Sainte-Madeleine-de-la-Rivière-Madeleine</t>
  </si>
  <si>
    <t>Sainte-Marcelline-de-Kildare</t>
  </si>
  <si>
    <t>Sainte-Marguerite</t>
  </si>
  <si>
    <t>Sainte-Marguerite-du-Lac-Masson</t>
  </si>
  <si>
    <t>Sainte-Marie</t>
  </si>
  <si>
    <t>Sainte-Marie-de-Blandford</t>
  </si>
  <si>
    <t>Sainte-Marie-Madeleine</t>
  </si>
  <si>
    <t>Sainte-Marie-Salomé</t>
  </si>
  <si>
    <t>Sainte-Marthe</t>
  </si>
  <si>
    <t>Sainte-Marthe-sur-le-Lac</t>
  </si>
  <si>
    <t>Sainte-Martine</t>
  </si>
  <si>
    <t>Sainte-Mélanie</t>
  </si>
  <si>
    <t>Sainte-Monique</t>
  </si>
  <si>
    <t>Sainte-Paule</t>
  </si>
  <si>
    <t>Sainte-Perpétue</t>
  </si>
  <si>
    <t>Sainte-Pétronille</t>
  </si>
  <si>
    <t>Sainte-Praxède</t>
  </si>
  <si>
    <t>Sainte-Rita</t>
  </si>
  <si>
    <t>Sainte-Rose-de-Watford</t>
  </si>
  <si>
    <t>Sainte-Rose-du-Nord</t>
  </si>
  <si>
    <t>Sainte-Sabine</t>
  </si>
  <si>
    <t>Sainte-Séraphine</t>
  </si>
  <si>
    <t>Sainte-Sophie</t>
  </si>
  <si>
    <t>Sainte-Sophie-d'Halifax</t>
  </si>
  <si>
    <t>Sainte-Sophie-de-Lévrard</t>
  </si>
  <si>
    <t>Sainte-Thècle</t>
  </si>
  <si>
    <t>Sainte-Thérèse</t>
  </si>
  <si>
    <t>Sainte-Thérèse-de-Gaspé</t>
  </si>
  <si>
    <t>Sainte-Thérèse-de-la-Gatineau</t>
  </si>
  <si>
    <t>Sainte-Ursule</t>
  </si>
  <si>
    <t>Sainte-Victoire-de-Sorel</t>
  </si>
  <si>
    <t>Saints-Anges</t>
  </si>
  <si>
    <t>Saints-Martyrs-Canadiens</t>
  </si>
  <si>
    <t>Salluit</t>
  </si>
  <si>
    <t>Sayabec</t>
  </si>
  <si>
    <t>Schefferville</t>
  </si>
  <si>
    <t>Scotstown</t>
  </si>
  <si>
    <t>Scott</t>
  </si>
  <si>
    <t>Senneterre</t>
  </si>
  <si>
    <t>Senneville</t>
  </si>
  <si>
    <t>Shannon</t>
  </si>
  <si>
    <t>Shawville</t>
  </si>
  <si>
    <t>Sheenboro</t>
  </si>
  <si>
    <t>Shefford</t>
  </si>
  <si>
    <t>Shigawake</t>
  </si>
  <si>
    <t>Sorel-Tracy</t>
  </si>
  <si>
    <t>Stanbridge East</t>
  </si>
  <si>
    <t>Stanbridge Station</t>
  </si>
  <si>
    <t>Stanstead</t>
  </si>
  <si>
    <t>Stanstead-Est</t>
  </si>
  <si>
    <t>Steinsel 7303 (Luxembourg)</t>
  </si>
  <si>
    <t>Stoke</t>
  </si>
  <si>
    <t>Stoneham-et-Tewkesbury</t>
  </si>
  <si>
    <t>Stornoway</t>
  </si>
  <si>
    <t>Stratford</t>
  </si>
  <si>
    <t>Stukely-Sud</t>
  </si>
  <si>
    <t>Sutton</t>
  </si>
  <si>
    <t>Tadoussac</t>
  </si>
  <si>
    <t>Taschereau</t>
  </si>
  <si>
    <t>Tasiujaq</t>
  </si>
  <si>
    <t>Terrasse-Vaudreuil</t>
  </si>
  <si>
    <t>Terrebonne</t>
  </si>
  <si>
    <t>Témiscaming</t>
  </si>
  <si>
    <t>Témiscouata</t>
  </si>
  <si>
    <t>Témiscouata-sur-le-Lac</t>
  </si>
  <si>
    <t>The Hague, Pays Bas</t>
  </si>
  <si>
    <t>Thorne</t>
  </si>
  <si>
    <t>Thurso</t>
  </si>
  <si>
    <t>Timiskaming</t>
  </si>
  <si>
    <t>Tingwick</t>
  </si>
  <si>
    <t>Toronto</t>
  </si>
  <si>
    <t>Torrevieja (Espagne)</t>
  </si>
  <si>
    <t>Tourville</t>
  </si>
  <si>
    <t>Tracadie-Sheila (Nouveau-Brunswick)</t>
  </si>
  <si>
    <t>Très-Saint-Rédempteur</t>
  </si>
  <si>
    <t>Très-Saint-Sacrement</t>
  </si>
  <si>
    <t>Trécesson</t>
  </si>
  <si>
    <t>Tring-Jonction</t>
  </si>
  <si>
    <t>Trois-Pistoles</t>
  </si>
  <si>
    <t>Trois-Rives</t>
  </si>
  <si>
    <t>Trois-Rivières</t>
  </si>
  <si>
    <t>Uashat</t>
  </si>
  <si>
    <t>Ulverton</t>
  </si>
  <si>
    <t>Umiujaq</t>
  </si>
  <si>
    <t>Upton</t>
  </si>
  <si>
    <t>Val-Alain</t>
  </si>
  <si>
    <t>Val-Brillant</t>
  </si>
  <si>
    <t>Val-David</t>
  </si>
  <si>
    <t>Val-des-Bois</t>
  </si>
  <si>
    <t>Val-des-Lacs</t>
  </si>
  <si>
    <t>Val-des-Monts</t>
  </si>
  <si>
    <t>Val-Joli</t>
  </si>
  <si>
    <t>Val-Morin</t>
  </si>
  <si>
    <t>Val-Racine</t>
  </si>
  <si>
    <t>Val-Saint-Gilles</t>
  </si>
  <si>
    <t>Valcourt</t>
  </si>
  <si>
    <t>Vallée-Jonction</t>
  </si>
  <si>
    <t>Varennes</t>
  </si>
  <si>
    <t>Vaudreuil-Dorion</t>
  </si>
  <si>
    <t>Vaudreuil-sur-le-Lac</t>
  </si>
  <si>
    <t>Venise-en-Québec</t>
  </si>
  <si>
    <t>Verchères</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</si>
  <si>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</si>
  <si>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</si>
  <si>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</si>
  <si>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</si>
  <si>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</si>
  <si>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</si>
  <si>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</si>
  <si>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</si>
  <si>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</si>
  <si>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</si>
  <si>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</si>
  <si>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</si>
  <si>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</si>
  <si>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</si>
  <si>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</si>
  <si>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</si>
  <si>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</si>
  <si>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Whitworth</t>
  </si>
  <si>
    <t>Wickham</t>
  </si>
  <si>
    <t>Windsor</t>
  </si>
  <si>
    <t>Winneway</t>
  </si>
  <si>
    <t>Wotton</t>
  </si>
  <si>
    <t>Wôlinak</t>
  </si>
  <si>
    <t>Yamachiche</t>
  </si>
  <si>
    <t>Yamaska</t>
  </si>
  <si>
    <t>L'automobile que monsieur conservera après la séparation…</t>
  </si>
  <si>
    <t>L'automobile que madame conservera après la séparation…</t>
  </si>
  <si>
    <t>Déclaration de monsieur par rapport aux REER de madame:</t>
  </si>
  <si>
    <t>Déclaration de monsieur par rapport aux autres fonds de pension de madame:</t>
  </si>
  <si>
    <t>divorce</t>
  </si>
  <si>
    <t>Seulement si vous avez déjà un dossier à la cour, inscrivez le numéro de dossier de 13 chiffres au format suivant: 111-22-333333-44</t>
  </si>
  <si>
    <t xml:space="preserve">Sur un acte de naissance québécois, le numéro de 13 chiffres situé en bas à droite de votre certificat </t>
  </si>
  <si>
    <t xml:space="preserve">Inscrivez a) le nom et l'adresse complète de votre employeur; b) si vous travaillez à votre compte; c) si vous avez des revenus de placement ou d) si vous êtes sans emploi </t>
  </si>
  <si>
    <t>Si vous vous êtes mariés hors du Québec, choisissez "n/a" à la fin du menu déroulant. Si vous ne connaissez pas votre district judiciaire, vous pouvez le trouver en visitant le lien suivant:https://www.justice.gouv.qc.ca/nous-joindre/recherche-dun-distric</t>
  </si>
  <si>
    <t>Si vous ne connaissez pas votre district judiciaire, vous pouvez le trouver en visitant le lien suivant: https://www.justice.gouv.qc.ca/nous-joindre/recherche-dun-district/?no_cache=1</t>
  </si>
  <si>
    <t>Quel mode de paiement monsieur souhaite utiliser pour sa portion des frais?</t>
  </si>
  <si>
    <t>Vous nous confiez la gestion d'une étape importante de votre vie. Il nous tient à cœur de vous offrir un service de qualité.</t>
  </si>
  <si>
    <t>Notre modèle de procédre est fait pour répondre à la majorité des besoins de nos clients. Cela dit, il ne répond pas nécessairement à toutes les situations ou ententes qui peuvent se présenter lors d’une séparation. Si les choix de réponse offerts ne vous conviennent pas, nous vous invitons de nouveau à indiquer les informations appropriées dans la section "informations additionnelles" afin que nous puissions vous confirmer que nos tarifs demeurent les mêmes ou si un coût additionnel est à prévoir. Dans ce cas de figure, nous ne vous facturerons aucune somme avant d'avoir reçu votre approbation.</t>
  </si>
  <si>
    <t>Merci, il ne reste qu'à choisir votre forfait et mode de paiement</t>
  </si>
  <si>
    <t>Questions</t>
  </si>
  <si>
    <t>Pour nous joindre: 514-666-2864 poste 1</t>
  </si>
  <si>
    <t>info@sj.ma</t>
  </si>
  <si>
    <t>INFORMATIONS POUR DIVORCE (À REMPLIR DANS LA COLONNE B)</t>
  </si>
  <si>
    <t>numéro de téléphoe de monsieur</t>
  </si>
  <si>
    <t>Prénom monsieur</t>
  </si>
  <si>
    <t>Nom monsieur</t>
  </si>
  <si>
    <t>date de naissance monsieur</t>
  </si>
  <si>
    <t>ville de naissance monsieur</t>
  </si>
  <si>
    <t>adresse monsieur</t>
  </si>
  <si>
    <t>ville adresse monsieur</t>
  </si>
  <si>
    <t>Province adresse monsieur</t>
  </si>
  <si>
    <t>code postal monsieur</t>
  </si>
  <si>
    <t>district adresse monsieur</t>
  </si>
  <si>
    <t>revenus  monsieur</t>
  </si>
  <si>
    <t>nom du père de monsieur</t>
  </si>
  <si>
    <t>nom de la mère de monsieur</t>
  </si>
  <si>
    <t>numéro acte de naissance monsieur</t>
  </si>
  <si>
    <t>numéro d'assurance sociale de monsieur</t>
  </si>
  <si>
    <t>le jour du mariage, monsieur était</t>
  </si>
  <si>
    <t>Occupation monsieur</t>
  </si>
  <si>
    <t>Employeur monsieur (nom et adresse)</t>
  </si>
  <si>
    <t>Prénom madame</t>
  </si>
  <si>
    <t>Nom madame</t>
  </si>
  <si>
    <t>date de naissance madame</t>
  </si>
  <si>
    <t>ville de naissance madame</t>
  </si>
  <si>
    <t>addresse madame</t>
  </si>
  <si>
    <t>ville adresse madame</t>
  </si>
  <si>
    <t>Province adresse madame</t>
  </si>
  <si>
    <t>code postal madame</t>
  </si>
  <si>
    <t>district adresse madame</t>
  </si>
  <si>
    <t>revenus  madame</t>
  </si>
  <si>
    <t>nom du père de madame</t>
  </si>
  <si>
    <t>nom de la mère de madame</t>
  </si>
  <si>
    <t>numéro acte de naissance madame</t>
  </si>
  <si>
    <t>numéro d'assurance sociale de madame</t>
  </si>
  <si>
    <t>le jour du mariage, madame était</t>
  </si>
  <si>
    <t>occupation madame</t>
  </si>
  <si>
    <t>Employeur madame (nom et adresse)</t>
  </si>
  <si>
    <t>Date du mariage</t>
  </si>
  <si>
    <t>lieu du mariage</t>
  </si>
  <si>
    <t>district du mariage</t>
  </si>
  <si>
    <t>Contrat de mariage?</t>
  </si>
  <si>
    <t>Régime matrimonial?</t>
  </si>
  <si>
    <t>date de cessation de vie commune</t>
  </si>
  <si>
    <t>raison de la séparation</t>
  </si>
  <si>
    <t>appel à la médiation?</t>
  </si>
  <si>
    <t>nombre d'enfants</t>
  </si>
  <si>
    <t>sexe enfant #1</t>
  </si>
  <si>
    <t>date de naissance enfant #1</t>
  </si>
  <si>
    <t>sexe enfant #2</t>
  </si>
  <si>
    <t>date de naissance enfant #2</t>
  </si>
  <si>
    <t>sexe enfant #3</t>
  </si>
  <si>
    <t>date de naissance enfant #3</t>
  </si>
  <si>
    <t>sexe enfant #4</t>
  </si>
  <si>
    <t>date de naissance enfant #4</t>
  </si>
  <si>
    <t>sexe enfant #5</t>
  </si>
  <si>
    <t>date de naissance enfant #5</t>
  </si>
  <si>
    <t>sexe enfant #6</t>
  </si>
  <si>
    <t>date de naissance enfant #6</t>
  </si>
  <si>
    <t>consensus de garde</t>
  </si>
  <si>
    <t>date et heure des échanges</t>
  </si>
  <si>
    <t>qui transporte les enfants?</t>
  </si>
  <si>
    <t>L'échange se fera</t>
  </si>
  <si>
    <t>resp du parent qui dépose ou récupère?</t>
  </si>
  <si>
    <t>école ou garderie</t>
  </si>
  <si>
    <t>rendez-vous médicaux pris par</t>
  </si>
  <si>
    <t>cartes d'assurance maladie</t>
  </si>
  <si>
    <t>addresse aux fins d'assurance maladie</t>
  </si>
  <si>
    <t xml:space="preserve">communications de l'école gérées </t>
  </si>
  <si>
    <t>fréquence de paiements</t>
  </si>
  <si>
    <t>Affidavit de monsieur P.A pour époux</t>
  </si>
  <si>
    <t>Affidavit de madame P.A pour époux</t>
  </si>
  <si>
    <t>montant pension alimentaire époux</t>
  </si>
  <si>
    <t>mode de paiement pension époux</t>
  </si>
  <si>
    <t>date fin pension alimentaire époux</t>
  </si>
  <si>
    <t>adresse de la résidence</t>
  </si>
  <si>
    <t>ville résidence</t>
  </si>
  <si>
    <t>Province résidence</t>
  </si>
  <si>
    <t>code postal résidence</t>
  </si>
  <si>
    <t>propriété de la résidence</t>
  </si>
  <si>
    <t>usage de la résidence</t>
  </si>
  <si>
    <t>automobile de l'époux</t>
  </si>
  <si>
    <t>immatricuation automobile l'époux</t>
  </si>
  <si>
    <t>automobile de l'épouse</t>
  </si>
  <si>
    <t>immatricuation automobile l'épouse</t>
  </si>
  <si>
    <t>renonciation REER madame</t>
  </si>
  <si>
    <t>renonciation REER monsieur</t>
  </si>
  <si>
    <t>renonciation FDP madame</t>
  </si>
  <si>
    <t>renonciation FDP monsieur</t>
  </si>
  <si>
    <t>Numéro de dossier Cour</t>
  </si>
  <si>
    <t>date du dernier jugement</t>
  </si>
  <si>
    <t>District</t>
  </si>
  <si>
    <t>À défaut d'entente</t>
  </si>
  <si>
    <t>Veille ou semaine</t>
  </si>
  <si>
    <t>montant pension alimentaire enfant</t>
  </si>
  <si>
    <t>payable par</t>
  </si>
  <si>
    <t xml:space="preserve">payable à </t>
  </si>
  <si>
    <t>à partir de quand?</t>
  </si>
  <si>
    <t>prorata du père</t>
  </si>
  <si>
    <t>prorata de la mère</t>
  </si>
  <si>
    <t>droit à pension alimentaire époux</t>
  </si>
  <si>
    <t>REER</t>
  </si>
  <si>
    <t>fonds de pension</t>
  </si>
  <si>
    <t>Un outil ou des outils</t>
  </si>
  <si>
    <t>de l'union</t>
  </si>
  <si>
    <t>âge monsieur</t>
  </si>
  <si>
    <t>âge enfant #1</t>
  </si>
  <si>
    <t>âge enfant #2</t>
  </si>
  <si>
    <t>âge enfant #3</t>
  </si>
  <si>
    <t>âge enfant #4</t>
  </si>
  <si>
    <t>âge enfant #5</t>
  </si>
  <si>
    <t>âge enfant #6</t>
  </si>
  <si>
    <t>remplir seulement si l'un d'entre vous a commis l'adultère et est prêt à  l'admettre</t>
  </si>
  <si>
    <t>information additionnelle</t>
  </si>
  <si>
    <t>est né</t>
  </si>
  <si>
    <t>sont nés</t>
  </si>
  <si>
    <t>appel à la médiation</t>
  </si>
  <si>
    <t>et ont consulté un médiateur accrédité</t>
  </si>
  <si>
    <t>et ont consulté une médiatrice accréditée</t>
  </si>
  <si>
    <t>Date de naissance enfant #4 )format AA-MM-JJ)</t>
  </si>
  <si>
    <r>
      <t xml:space="preserve">Si vous avez déjà été à la Cour pour votre séparation ou la garde de vos enfants quel était le </t>
    </r>
    <r>
      <rPr>
        <b/>
        <sz val="12"/>
        <color theme="1"/>
        <rFont val="Century Gothic"/>
        <family val="2"/>
      </rPr>
      <t>numéro de dossier</t>
    </r>
    <r>
      <rPr>
        <sz val="12"/>
        <color theme="1"/>
        <rFont val="Century Gothic"/>
        <family val="2"/>
      </rPr>
      <t>?</t>
    </r>
  </si>
  <si>
    <r>
      <t xml:space="preserve">Si vous avez déjà été à la Cour pour votre séparation ou la garde de vos enfants quelle est la </t>
    </r>
    <r>
      <rPr>
        <b/>
        <sz val="12"/>
        <color theme="1"/>
        <rFont val="Century Gothic"/>
        <family val="2"/>
      </rPr>
      <t>date du dernier jugement rendu</t>
    </r>
    <r>
      <rPr>
        <sz val="12"/>
        <color theme="1"/>
        <rFont val="Century Gothic"/>
        <family val="2"/>
      </rPr>
      <t>?</t>
    </r>
  </si>
  <si>
    <r>
      <t xml:space="preserve">Attention, le palais de justice réclame </t>
    </r>
    <r>
      <rPr>
        <b/>
        <sz val="12"/>
        <color theme="1"/>
        <rFont val="Century Gothic"/>
        <family val="2"/>
      </rPr>
      <t>en plus</t>
    </r>
    <r>
      <rPr>
        <sz val="12"/>
        <color theme="1"/>
        <rFont val="Century Gothic"/>
        <family val="2"/>
      </rPr>
      <t xml:space="preserve"> un frais non taxable de 100$ pour une demande de séparation de corps  ou 110$ pour ne demande en divorce. Vous devez donc tenir compre de ce montant dans votre budget.</t>
    </r>
  </si>
  <si>
    <t>Vous pourrez cependant choisir de rencontrer un avocat afin de valider vos informations ou demander une rédaction de procédure sur mesure, le tout moyennant des frais additionnels. Si vous avez des enfants à charge, répondez aux questions à cet effet pour vérifier votre éligibilité aux services gratuits de médiation.</t>
  </si>
  <si>
    <t>l'autre parent aura accès à son enfant</t>
  </si>
  <si>
    <t>l'autre parent aura accès à ses enfants</t>
  </si>
  <si>
    <t>la garde partagée se déroulera</t>
  </si>
  <si>
    <t>Modalités d'accès</t>
  </si>
  <si>
    <t>Une semaine sur deux</t>
  </si>
  <si>
    <t>Une fin de semaine sur deux</t>
  </si>
  <si>
    <t>Une fin de semaine sur trois</t>
  </si>
  <si>
    <t>Selon le plan hebdomadaire suivant</t>
  </si>
  <si>
    <t>Lieu de signature</t>
  </si>
  <si>
    <t>Vérification ville résidence familiale</t>
  </si>
  <si>
    <t>Vérification Province résidence familiale</t>
  </si>
  <si>
    <t>Vérification province résidence familiale</t>
  </si>
  <si>
    <t>Île-du-Prince-Édouard</t>
  </si>
  <si>
    <t>Terre-Neuve et Labrador</t>
  </si>
  <si>
    <t>Vérification Code postal</t>
  </si>
  <si>
    <t>Quittance mutuelle</t>
  </si>
  <si>
    <t>à compter de la date de signature de la procédure</t>
  </si>
  <si>
    <t>code postal résidence familiale vérification</t>
  </si>
  <si>
    <t>Quittance</t>
  </si>
  <si>
    <t>Qui aura la garde principale des enfants? ( un seul parent ou bien vous serez en garde partagée?</t>
  </si>
  <si>
    <t>Afin de répondre à cette question, vous devez évaluer le nombre de jours approximatifs pendant lesquels les enfants sont sous votre responsabilité. Si chaque parent à accès aux enfants au moins 146 jours par année, vous êtes dans un scénario de garde partagée. Sinon l'un d'entre vous à la garde exclusive</t>
  </si>
  <si>
    <t>Calendrier et heures des échanges:</t>
  </si>
  <si>
    <t>Par défaut, notre modèle prévoit que les accès auront lieu selon entente entre les parents, cela afin de permettre une certaine fluidité dans votre logistique au quotidien. Toutefois, en cas de désaccord, il est important de prévoir des balises auxquelles vous référer. Inscrivez donc les journées prévues d'échange ainsi que les heures. Faîtes attention car une fois les modalités prévues, il peut être difficile de les changer sans l'accord de l'autre parent.  Décrivez en détail la manière de laquelle la garde sera répartie en cas de désaccord. Soyez aussi précis que possible sinon il se peut que nous ayons besoin de vous contacter pour des informations additionnelles. Nous vous suggérons d 'écrire cela au long dans un fichier word et de copier-coller le texte dans la boite ci-dessous. N'oubliez pas de prévoir:- L'horaire hebdomadaire (étalé sur une, deux, trois ou quatre semaines au besoin)- Les anniversaires de chaque membre de la famille- Les journées de la fête des pères et la fête des mères- Pâques- La semaine de relâche- Vacances d'étés- Halloween- Fêtes de fin d'année (veille ou semaine de noël et du jour de l'an)- Autres fêtes religieuses ou dates importantes pour vous et les enfants</t>
  </si>
  <si>
    <t>La mère aura la garde de l'enfant et l'autre</t>
  </si>
  <si>
    <t>Le père aura la garde de l'enfant et l'autre</t>
  </si>
  <si>
    <t>Les parents auront la garde partagée et chaque</t>
  </si>
  <si>
    <t>Consensus de garde</t>
  </si>
  <si>
    <t>date du début de pension</t>
  </si>
  <si>
    <t xml:space="preserve">La loi permet à des parents de s'entendre sur une date antérieur à la date de signature des procédures. Cela s'appelle des arrérages. Nous vous invitons à discuter des dépenses liées aux enfants qui ont eu lieu avant de remplir ce formulaire.
</t>
  </si>
  <si>
    <t>n'est né aucun enfant</t>
  </si>
  <si>
    <t>Communications de l"école/garderie gérées par</t>
  </si>
  <si>
    <t>âge madame</t>
  </si>
  <si>
    <t>Inscrivez n/a si vous ne conerverez pas de véhicule</t>
  </si>
  <si>
    <t>Inscrivez n/a si vous ne conserverez  pas de véhicule</t>
  </si>
  <si>
    <r>
      <t xml:space="preserve">Une fois payé, le service autonome </t>
    </r>
    <r>
      <rPr>
        <i/>
        <u/>
        <sz val="12"/>
        <color theme="1"/>
        <rFont val="Century Gothic"/>
        <family val="2"/>
      </rPr>
      <t>n'est pas remboursable</t>
    </r>
    <r>
      <rPr>
        <sz val="12"/>
        <color theme="1"/>
        <rFont val="Century Gothic"/>
        <family val="2"/>
      </rPr>
      <t xml:space="preserve"> car le travail aura déjà été effectué sur réception du paiement. </t>
    </r>
  </si>
  <si>
    <r>
      <t xml:space="preserve">Dans l'éventualité d'une demande d'annulation du service semi-autonome ou du service tout inclût, une somme équivalente au prix du service autonome sera retenue sur le remboursement </t>
    </r>
    <r>
      <rPr>
        <i/>
        <u/>
        <sz val="12"/>
        <color theme="1"/>
        <rFont val="Century Gothic"/>
        <family val="2"/>
      </rPr>
      <t xml:space="preserve">si aucune procédure n'a été imprimée </t>
    </r>
    <r>
      <rPr>
        <sz val="12"/>
        <color theme="1"/>
        <rFont val="Century Gothic"/>
        <family val="2"/>
      </rPr>
      <t>préalablement à votre rencontre avec un de nos professionnels</t>
    </r>
    <r>
      <rPr>
        <i/>
        <sz val="12"/>
        <color theme="1"/>
        <rFont val="Century Gothic"/>
        <family val="2"/>
      </rPr>
      <t>.</t>
    </r>
  </si>
  <si>
    <t>Aucun frais ne vous est facturé pour une demande de changement de service entre les services autonome et semi-autonome. Comme cela demanderait quelques modifications aux formulaires utilisés, un frais de 100$+tx vous sera toutefois demandé pour une demande de changement de service entre un change de service autonome ou semi-autonome et un service tout-inclus ou vice-versa.</t>
  </si>
  <si>
    <t>Comme nous sommes conscients que des erreurs peuvent se glisser lorsque vous remplissez le formulaire, tous nos forfaits comprennent jusqu'à un maximum de deux modifications sans frais (une modification par époux). Cependant, afin d'éviter les abus, nous devrons facturer la somme de 200$+tx par modification supplémentaire à partir de la troisième modification. En cas de désaccord entre vous sur les modifications que l'un(e) souhaite apporter, nous pourrons vous offrir un service de médiation au taux horaire de 200$ ou gratuitement si vous n'avez pas encore utilisé vos heures subventionnées par le ministère de la Justice.</t>
  </si>
  <si>
    <r>
      <t xml:space="preserve">Dans l'éventualité d'une demande d'annulation du service semi-autonome où tout inclût </t>
    </r>
    <r>
      <rPr>
        <i/>
        <u/>
        <sz val="12"/>
        <color theme="1"/>
        <rFont val="Century Gothic"/>
        <family val="2"/>
      </rPr>
      <t>après l'impression des procédures,</t>
    </r>
    <r>
      <rPr>
        <sz val="12"/>
        <color theme="1"/>
        <rFont val="Century Gothic"/>
        <family val="2"/>
      </rPr>
      <t xml:space="preserve"> le service semi-autonome ne sera pas remboursable car le travail de préparation du dossier aura été entamé. Le service tout inclût sera quant à lui remboursé à hauteur des frais du service semi-autonome.</t>
    </r>
  </si>
  <si>
    <t>AUTONOME: 400$ + taxes</t>
  </si>
  <si>
    <t>TOUT INCLUS 850$ + taxes</t>
  </si>
  <si>
    <t>SEMI-AUTONOME: 650$ + taxes</t>
  </si>
  <si>
    <t>du père</t>
  </si>
  <si>
    <t>Si vous avez rempli ce formulaire seul(e), nous vous invitons à le transmettre à votre époux(se) afin de valider les informations et compléter les champs manquants. Vous pourrez ensuite nous envoyer le formulaire final par courriel à info@sj.ma et nous vous transmettrons les instructions de paiement.</t>
  </si>
  <si>
    <r>
      <rPr>
        <sz val="14"/>
        <color theme="1"/>
        <rFont val="Century Gothic"/>
        <family val="2"/>
      </rPr>
      <t xml:space="preserve">Nos modèles sont générés sans la vérification d'un avocat et </t>
    </r>
    <r>
      <rPr>
        <b/>
        <sz val="14"/>
        <color theme="1"/>
        <rFont val="Century Gothic"/>
        <family val="2"/>
      </rPr>
      <t>ne constituent ni un avis, ni un conseil, ni un service juridique</t>
    </r>
    <r>
      <rPr>
        <sz val="9"/>
        <color theme="1"/>
        <rFont val="Century Gothic"/>
        <family val="2"/>
      </rPr>
      <t xml:space="preserve">. </t>
    </r>
  </si>
  <si>
    <t xml:space="preserve">Consensus de garde </t>
  </si>
  <si>
    <t>Jour début</t>
  </si>
  <si>
    <t>Jour fin</t>
  </si>
  <si>
    <t>heure échange</t>
  </si>
  <si>
    <t>qui transporte les enfants</t>
  </si>
  <si>
    <t>l'échange se fera</t>
  </si>
  <si>
    <t>resp du parent qui dépose ou récupère</t>
  </si>
  <si>
    <t xml:space="preserve">prévision vacances au plus tard le </t>
  </si>
  <si>
    <t>communications de l'école gérées</t>
  </si>
  <si>
    <t>propiété de la résidence</t>
  </si>
  <si>
    <t>résidence familiale</t>
  </si>
  <si>
    <t>La mère aura la garde des enfants et l'autre</t>
  </si>
  <si>
    <t>Le père aura la garde des enfants et l'autre</t>
  </si>
  <si>
    <t>Qui transporte les enfants</t>
  </si>
  <si>
    <t>Le parent débutant sa période d’accès ira chercher l'enfant</t>
  </si>
  <si>
    <t>Le parent terminant sa période d’accès déposera l'enfant</t>
  </si>
  <si>
    <t>L'enfant se rendra chez le parent débutant sa période d'accès</t>
  </si>
  <si>
    <t>Le parent débutant sa période d’accès ira chercher les enfants</t>
  </si>
  <si>
    <t>Le parent terminant sa période d’accès déposera les enfants</t>
  </si>
  <si>
    <t>Les enfants se rendront chez le parent débutant sa période d'accès</t>
  </si>
  <si>
    <t>à l'école au début de la journée scolaire</t>
  </si>
  <si>
    <t>à la garderie au début de la journée scolaire</t>
  </si>
  <si>
    <t>École ou garderie</t>
  </si>
  <si>
    <t>la garderie</t>
  </si>
  <si>
    <t>la garderie et l'école</t>
  </si>
  <si>
    <t>la garderie ou l'école</t>
  </si>
  <si>
    <t>dépose</t>
  </si>
  <si>
    <t>récupère</t>
  </si>
  <si>
    <t>rdv médicaux par</t>
  </si>
  <si>
    <t>sera conservée par la mère</t>
  </si>
  <si>
    <t>sera conservée par le père</t>
  </si>
  <si>
    <t>seront conservées par la mère</t>
  </si>
  <si>
    <t>seront conservées par le père</t>
  </si>
  <si>
    <t>suivra l'enfant dans ses déplacements</t>
  </si>
  <si>
    <t xml:space="preserve">addresse aux fins </t>
  </si>
  <si>
    <t>d'assurance maladie</t>
  </si>
  <si>
    <t>de la mère</t>
  </si>
  <si>
    <t>Payable par</t>
  </si>
  <si>
    <t>Payable à</t>
  </si>
  <si>
    <t xml:space="preserve"> à la mère</t>
  </si>
  <si>
    <t>au père</t>
  </si>
  <si>
    <t>J'accepte de recevoir une pension alimentaire au montant de</t>
  </si>
  <si>
    <t>J'accepte de verser une pension alimentaire au montant de</t>
  </si>
  <si>
    <t>Affidavit de monsieur/madame P.A pour époux</t>
  </si>
  <si>
    <t>Les époux sont autonomes financièrement et renoncent mutuellement à toute pension alimentaire à leur profit</t>
  </si>
  <si>
    <t>L'époux versera une pension alimentaire à l'épouse</t>
  </si>
  <si>
    <t>L'épouse versera une pension alimentaire à l'époux</t>
  </si>
  <si>
    <t xml:space="preserve"> pension époux</t>
  </si>
  <si>
    <t xml:space="preserve">chèque payable au nom de l'époux </t>
  </si>
  <si>
    <t xml:space="preserve">argent comptant remis à l'époux avec reçu </t>
  </si>
  <si>
    <t>chèque payable au nom de l'épouse</t>
  </si>
  <si>
    <t xml:space="preserve">argent comptant remis à l'épouse avec reçu </t>
  </si>
  <si>
    <t>L'époux conservera la propriété de la résidence familiale</t>
  </si>
  <si>
    <t>L'épouse conservera la propriété de la résidence familiale</t>
  </si>
  <si>
    <t>Les époux conserveront la propriété de la résidence familiale</t>
  </si>
  <si>
    <t>L'époux conservera la propriété de la résidence familiale et rachètera la part de l'épouse</t>
  </si>
  <si>
    <t>L'épouse conservera la propriété de la résidence familiale et rachètera la part de l'époux</t>
  </si>
  <si>
    <t>Les époux procèderont à la vente de la résidence familiale</t>
  </si>
  <si>
    <t>La propriété de la résidence familiale a déjà été partagée à la satisfaction des époux</t>
  </si>
  <si>
    <t>L'époux conservera</t>
  </si>
  <si>
    <t>L'épouse conservera</t>
  </si>
  <si>
    <t>Les époux conserveront, jusqu'à sa vente à un tiers ou à l'un des époux,</t>
  </si>
  <si>
    <t>L'époux achètera à l'épouse sa part de</t>
  </si>
  <si>
    <t>L'épouse achètera à l'époux sa part de</t>
  </si>
  <si>
    <t>Les époux renoncent respectivement aux REER de l’autre après avoir eu l’occasion d’en prendre connaissance</t>
  </si>
  <si>
    <t>Les époux consentent au partage de leurs REER accumulés entre la date du mariage et la date ou ils ont cessé de vivre maritalement</t>
  </si>
  <si>
    <t xml:space="preserve">renonciation REER </t>
  </si>
  <si>
    <t>madame</t>
  </si>
  <si>
    <t>monsieur</t>
  </si>
  <si>
    <t>Les époux renoncent mutuellement à leurs fonds de pensions provinciaux, fédéraux et privés respectifs après avoir eu l’occasion d’en prendre connaissance</t>
  </si>
  <si>
    <t>Les époux consentent au partage de leurs fonds de pensions provinciaux, fédéraux et privés accumulés entre la date du mariage et la date ou ils ont cessé de vivre maritalement</t>
  </si>
  <si>
    <t>Outils</t>
  </si>
  <si>
    <t>l'outil suivant</t>
  </si>
  <si>
    <t>les outils suivants</t>
  </si>
  <si>
    <t>veille</t>
  </si>
  <si>
    <t>semaine</t>
  </si>
  <si>
    <t>veille ou semaine</t>
  </si>
  <si>
    <t>pourcentage du temps de garde du père</t>
  </si>
  <si>
    <t>pourcentage du temps de garde de la mère</t>
  </si>
  <si>
    <t>age madame</t>
  </si>
  <si>
    <t>Lieu_signature</t>
  </si>
  <si>
    <t>SUPER DIVORCE page 2-Par.6</t>
  </si>
  <si>
    <t>Plus d'un an s'est écoulé depuis la date de la séparation</t>
  </si>
  <si>
    <t>titre procédure</t>
  </si>
  <si>
    <t>modification de pension alimentaire pour enfants</t>
  </si>
  <si>
    <t>modification de garde et pension alimentaire pour enfants</t>
  </si>
  <si>
    <t>annulation de pension alimentaire pour enfants</t>
  </si>
  <si>
    <t xml:space="preserve">Resp du parent qui dépose ou récupère </t>
  </si>
  <si>
    <t>aucun</t>
  </si>
  <si>
    <t>Cliquez deux fois pour le menu</t>
  </si>
  <si>
    <t>informations du mariage/vie commune</t>
  </si>
  <si>
    <t>Date du mariage ou début de vie commune (format AA-MM-JJ):</t>
  </si>
  <si>
    <t>Si vous vous êtes mariés au Québec, district de la ville ou vous vous êtes mariés:</t>
  </si>
  <si>
    <t>Avez-vous signé un contrat de mariage ou de vie commune devant un notaire?</t>
  </si>
  <si>
    <t>Date à laquelle vous avez cessé de vivre comme un couple? (format AA-MM-JJ)</t>
  </si>
  <si>
    <t>Si vous êtes mariés, quelle est la raison de la séparation?</t>
  </si>
  <si>
    <t>Si vous êtes mariés, quel est votre Régime matrimonial?</t>
  </si>
  <si>
    <t>Si vous êtes mariés, province / pays ou vous vous êtes mariés:</t>
  </si>
  <si>
    <t>Si vous êtes mariés, ville ou vous vous êtes mariés:</t>
  </si>
  <si>
    <t>La mère aura la garde exclusive</t>
  </si>
  <si>
    <t>Le père aura la garde exclusive</t>
  </si>
  <si>
    <t>le CPE</t>
  </si>
  <si>
    <t>l'école et la garderie</t>
  </si>
  <si>
    <t>l'école et le CPE</t>
  </si>
  <si>
    <t>autre - s'ils vous plaît, précisez dans la boîte de commentaires additionnels à la fin du formulaire</t>
  </si>
  <si>
    <r>
      <rPr>
        <b/>
        <sz val="9"/>
        <color theme="1"/>
        <rFont val="Century Gothic"/>
        <family val="2"/>
      </rPr>
      <t>Pendant la semaine,</t>
    </r>
    <r>
      <rPr>
        <sz val="9"/>
        <color theme="1"/>
        <rFont val="Century Gothic"/>
        <family val="2"/>
      </rPr>
      <t xml:space="preserve"> ou aura lieu l'échange des enfants?</t>
    </r>
  </si>
  <si>
    <r>
      <rPr>
        <b/>
        <sz val="9"/>
        <color theme="1"/>
        <rFont val="Century Gothic"/>
        <family val="2"/>
      </rPr>
      <t>Pendant la fin de semaine,</t>
    </r>
    <r>
      <rPr>
        <sz val="9"/>
        <color theme="1"/>
        <rFont val="Century Gothic"/>
        <family val="2"/>
      </rPr>
      <t xml:space="preserve"> ou aura aura lieu l'échange des enfants?</t>
    </r>
  </si>
  <si>
    <t>dépose les enfants en sera responsable jusqu'à midi et celui qui les récupère en sera responsable à partir de midi</t>
  </si>
  <si>
    <t>le ou les enfants</t>
  </si>
  <si>
    <t>du ou des enfants</t>
  </si>
  <si>
    <t>DPJ</t>
  </si>
  <si>
    <t>Pièce K de mariage</t>
  </si>
  <si>
    <t>atteste certificat de naissance</t>
  </si>
  <si>
    <t>Pièce certificat naissance</t>
  </si>
  <si>
    <t>Le ou Les enfants</t>
  </si>
  <si>
    <t>pièce projet d'accord</t>
  </si>
  <si>
    <t>Contrat de mariage PA</t>
  </si>
  <si>
    <t>le ou les seul</t>
  </si>
  <si>
    <t>Je souhaite recevoir ma part des REER accumulés par mon époux(se) entre la date du mariage et la date ou nous avons cessé de vivre maritalement</t>
  </si>
  <si>
    <t>Je souhaite recevoir ma part des fonds de pensions provinciaux, fédéraux et privés accumulés par mon époux(se) entre la date du mariage et la date ou nous avons cessé de vivre maritalement</t>
  </si>
  <si>
    <t>Je renonce au partage des droits accumulés durant le mariage au titre de fonds de pensions provinciaux, fédéraux et privés par mon époux(se), confirmant en connaître l'importance de la valeur partageable et la possibilité d'en connaître le montant exact.</t>
  </si>
  <si>
    <t>partage du régime matrimonial</t>
  </si>
  <si>
    <t>Je renonce aux REER de mon époux(se) après avoir eu l’occasion de prendre connaissance de leur valeur partageable</t>
  </si>
  <si>
    <t>Je renonce aux REER de mon épouse, confirmant en connaître l'importance de la valeur partageable et la possibilité d'en connaître le montant exact</t>
  </si>
  <si>
    <t>À partir de quelle date la pension alimentaire de base des enfants sera payée?</t>
  </si>
  <si>
    <t xml:space="preserve">virement bancaire </t>
  </si>
  <si>
    <t>virement bancaire au compte de l'enfant majeur</t>
  </si>
  <si>
    <t xml:space="preserve">virement bancaire au compte de l’enfant majeur </t>
  </si>
  <si>
    <t>%temps de garde père</t>
  </si>
  <si>
    <t>% temps de garde mère</t>
  </si>
  <si>
    <t>www.sj.ma/services-en-ligne</t>
  </si>
  <si>
    <t>Nous vons invitons à remplir ensemble ce formulaire ou alors à le remplir à tour de rôle en partageant le même document
Aucun frais ne vous sera facturé avant d'avoir clairement indiqué par courriel le tarif que vous aurez choisi et accessible au ien ci-haut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</si>
</sst>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C]d\ mmmm\ yyyy;@"/>
    <numFmt numFmtId="165" formatCode="00000"/>
    <numFmt numFmtId="166" formatCode="yy"/>
  </numFmts>
  <fonts count="38" x14ac:knownFonts="1">
    <font>
      <sz val="12"/>
      <color theme="1"/>
      <name val="Century Gothic"/>
      <family val="2"/>
    </font>
    <font>
      <b/>
      <sz val="12"/>
      <color theme="1"/>
      <name val="Century Gothic"/>
      <family val="2"/>
    </font>
    <font>
      <sz val="8"/>
      <name val="Century Gothic"/>
      <family val="2"/>
    </font>
    <font>
      <u/>
      <sz val="12"/>
      <color theme="10"/>
      <name val="Century Gothic"/>
      <family val="2"/>
    </font>
    <font>
      <u/>
      <sz val="12"/>
      <color theme="11"/>
      <name val="Century Gothic"/>
      <family val="2"/>
    </font>
    <font>
      <b/>
      <sz val="26"/>
      <color theme="1"/>
      <name val="Century Gothic"/>
      <family val="2"/>
    </font>
    <font>
      <sz val="13"/>
      <color rgb="FF474646"/>
      <name val="Arial"/>
      <family val="2"/>
    </font>
    <font>
      <sz val="12"/>
      <color rgb="FF000000"/>
      <name val="Lucida Grande"/>
      <family val="2"/>
    </font>
    <font>
      <b/>
      <sz val="26"/>
      <color rgb="FF000000"/>
      <name val="Century Gothic"/>
      <family val="2"/>
    </font>
    <font>
      <b/>
      <sz val="26"/>
      <color theme="1"/>
      <name val="Century Gothic"/>
      <family val="2"/>
    </font>
    <font>
      <sz val="9"/>
      <color theme="1"/>
      <name val="Century Gothic"/>
      <family val="2"/>
    </font>
    <font>
      <b/>
      <sz val="9"/>
      <color theme="1"/>
      <name val="Century Gothic"/>
      <family val="2"/>
    </font>
    <font>
      <u/>
      <sz val="9"/>
      <color theme="10"/>
      <name val="Century Gothic"/>
      <family val="2"/>
    </font>
    <font>
      <sz val="9"/>
      <color rgb="FF000000"/>
      <name val="Century Gothic"/>
      <family val="2"/>
    </font>
    <font>
      <i/>
      <u/>
      <sz val="9"/>
      <color theme="10"/>
      <name val="Century Gothic"/>
      <family val="2"/>
    </font>
    <font>
      <b/>
      <i/>
      <u/>
      <sz val="9"/>
      <color theme="10"/>
      <name val="Century Gothic"/>
      <family val="2"/>
    </font>
    <font>
      <sz val="12"/>
      <color theme="1"/>
      <name val="Century Gothic"/>
      <family val="2"/>
    </font>
    <font>
      <sz val="12"/>
      <color rgb="FF000000"/>
      <name val="Century Gothic"/>
      <family val="2"/>
    </font>
    <font>
      <b/>
      <sz val="9"/>
      <color rgb="FF000000"/>
      <name val="Century Gothic"/>
      <family val="2"/>
    </font>
    <font>
      <b/>
      <i/>
      <u/>
      <sz val="12"/>
      <color theme="1"/>
      <name val="Century Gothic"/>
      <family val="2"/>
    </font>
    <font>
      <b/>
      <i/>
      <u/>
      <sz val="9"/>
      <color theme="1"/>
      <name val="Century Gothic"/>
      <family val="2"/>
    </font>
    <font>
      <b/>
      <sz val="12"/>
      <color theme="1"/>
      <name val="Century Gothic"/>
      <family val="2"/>
    </font>
    <font>
      <i/>
      <sz val="9"/>
      <color theme="1"/>
      <name val="Century Gothic"/>
      <family val="2"/>
    </font>
    <font>
      <b/>
      <sz val="12"/>
      <color rgb="FF000000"/>
      <name val="Century Gothic"/>
      <family val="2"/>
    </font>
    <font>
      <b/>
      <sz val="20"/>
      <color rgb="FF000000"/>
      <name val="Century Gothic"/>
      <family val="2"/>
    </font>
    <font>
      <sz val="12"/>
      <color rgb="FF000000"/>
      <name val="Century Gothic"/>
      <family val="2"/>
    </font>
    <font>
      <b/>
      <sz val="10"/>
      <color rgb="FF000000"/>
      <name val="Century Gothic"/>
      <family val="2"/>
    </font>
    <font>
      <sz val="12"/>
      <color theme="1"/>
      <name val="Century Gothic"/>
      <family val="2"/>
    </font>
    <font>
      <b/>
      <i/>
      <u/>
      <sz val="12"/>
      <color theme="10"/>
      <name val="Century Gothic"/>
      <family val="2"/>
    </font>
    <font>
      <b/>
      <sz val="14"/>
      <color theme="1"/>
      <name val="Century Gothic"/>
      <family val="2"/>
    </font>
    <font>
      <sz val="12"/>
      <color rgb="FF1F1F1F"/>
      <name val="Century Gothic"/>
      <family val="2"/>
    </font>
    <font>
      <i/>
      <u/>
      <sz val="12"/>
      <color theme="1"/>
      <name val="Century Gothic"/>
      <family val="2"/>
    </font>
    <font>
      <i/>
      <sz val="12"/>
      <color theme="1"/>
      <name val="Century Gothic"/>
      <family val="2"/>
    </font>
    <font>
      <sz val="14"/>
      <color theme="1"/>
      <name val="Century Gothic"/>
      <family val="2"/>
    </font>
    <font>
      <b/>
      <sz val="14"/>
      <color theme="1"/>
      <name val="Century Gothic"/>
      <family val="2"/>
    </font>
    <font>
      <sz val="12"/>
      <color rgb="FF1F1F1F"/>
      <name val="Century Gothic"/>
      <family val="2"/>
    </font>
    <font>
      <b/>
      <i/>
      <u/>
      <sz val="14"/>
      <color theme="1"/>
      <name val="Century Gothic"/>
      <family val="2"/>
    </font>
    <font>
      <sz val="10"/>
      <color rgb="FF000000"/>
      <name val="Century Gothic"/>
      <family val="2"/>
    </font>
  </fonts>
  <fills count="56">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lightUp">
        <bgColor theme="9" tint="0.59999389629810485"/>
      </patternFill>
    </fill>
    <fill>
      <patternFill patternType="solid">
        <fgColor theme="8" tint="0.79998168889431442"/>
        <bgColor indexed="64"/>
      </patternFill>
    </fill>
    <fill>
      <patternFill patternType="lightUp">
        <bgColor theme="0" tint="-0.14999847407452621"/>
      </patternFill>
    </fill>
    <fill>
      <patternFill patternType="lightUp">
        <bgColor theme="8" tint="0.59999389629810485"/>
      </patternFill>
    </fill>
    <fill>
      <patternFill patternType="lightUp">
        <bgColor theme="5" tint="0.59999389629810485"/>
      </patternFill>
    </fill>
    <fill>
      <patternFill patternType="lightUp">
        <bgColor theme="2" tint="-9.9978637043366805E-2"/>
      </patternFill>
    </fill>
    <fill>
      <patternFill patternType="lightUp">
        <bgColor theme="7" tint="0.59999389629810485"/>
      </patternFill>
    </fill>
    <fill>
      <patternFill patternType="lightUp">
        <bgColor theme="4" tint="0.59999389629810485"/>
      </patternFill>
    </fill>
    <fill>
      <patternFill patternType="lightUp">
        <bgColor theme="6" tint="0.59999389629810485"/>
      </patternFill>
    </fill>
    <fill>
      <patternFill patternType="solid">
        <fgColor theme="2"/>
        <bgColor indexed="64"/>
      </patternFill>
    </fill>
    <fill>
      <patternFill patternType="solid">
        <fgColor rgb="FFEEECE1"/>
        <bgColor rgb="FF000000"/>
      </patternFill>
    </fill>
    <fill>
      <patternFill patternType="solid">
        <fgColor theme="0" tint="-4.9989318521683403E-2"/>
        <bgColor indexed="64"/>
      </patternFill>
    </fill>
    <fill>
      <patternFill patternType="solid">
        <fgColor rgb="FFCEA588"/>
        <bgColor indexed="64"/>
      </patternFill>
    </fill>
    <fill>
      <patternFill patternType="solid">
        <fgColor theme="0"/>
        <bgColor indexed="64"/>
      </patternFill>
    </fill>
    <fill>
      <patternFill patternType="solid">
        <fgColor rgb="FFD8E4BC"/>
        <bgColor rgb="FF000000"/>
      </patternFill>
    </fill>
    <fill>
      <patternFill patternType="solid">
        <fgColor rgb="FFB8CCE4"/>
        <bgColor rgb="FF000000"/>
      </patternFill>
    </fill>
    <fill>
      <patternFill patternType="solid">
        <fgColor rgb="FFC5D9F1"/>
        <bgColor rgb="FF000000"/>
      </patternFill>
    </fill>
    <fill>
      <patternFill patternType="solid">
        <fgColor rgb="FFCCC0DA"/>
        <bgColor rgb="FF000000"/>
      </patternFill>
    </fill>
    <fill>
      <patternFill patternType="solid">
        <fgColor rgb="FFE6B8B7"/>
        <bgColor rgb="FF000000"/>
      </patternFill>
    </fill>
    <fill>
      <patternFill patternType="solid">
        <fgColor rgb="FFFDE9D9"/>
        <bgColor rgb="FF000000"/>
      </patternFill>
    </fill>
    <fill>
      <patternFill patternType="solid">
        <fgColor rgb="FFDDD8E8"/>
        <bgColor rgb="FF000000"/>
      </patternFill>
    </fill>
    <fill>
      <patternFill patternType="solid">
        <fgColor rgb="FFE4DFEC"/>
        <bgColor rgb="FF000000"/>
      </patternFill>
    </fill>
    <fill>
      <patternFill patternType="solid">
        <fgColor rgb="FFFABF8F"/>
        <bgColor rgb="FF000000"/>
      </patternFill>
    </fill>
    <fill>
      <patternFill patternType="solid">
        <fgColor rgb="FFB9D189"/>
        <bgColor rgb="FF000000"/>
      </patternFill>
    </fill>
    <fill>
      <patternFill patternType="solid">
        <fgColor rgb="FFC4D79B"/>
        <bgColor rgb="FF000000"/>
      </patternFill>
    </fill>
    <fill>
      <patternFill patternType="solid">
        <fgColor rgb="FFB9D089"/>
        <bgColor rgb="FF000000"/>
      </patternFill>
    </fill>
    <fill>
      <patternFill patternType="solid">
        <fgColor rgb="FF800000"/>
        <bgColor rgb="FF000000"/>
      </patternFill>
    </fill>
    <fill>
      <patternFill patternType="solid">
        <fgColor rgb="FFFFFF00"/>
        <bgColor indexed="64"/>
      </patternFill>
    </fill>
    <fill>
      <patternFill patternType="lightUp">
        <bgColor rgb="FFFFFF00"/>
      </patternFill>
    </fill>
    <fill>
      <patternFill patternType="solid">
        <fgColor theme="9" tint="0.59999389629810485"/>
        <bgColor rgb="FF000000"/>
      </patternFill>
    </fill>
    <fill>
      <patternFill patternType="solid">
        <fgColor rgb="FFFFFF00"/>
        <bgColor rgb="FF000000"/>
      </patternFill>
    </fill>
    <fill>
      <patternFill patternType="solid">
        <fgColor theme="2" tint="-9.9978637043366805E-2"/>
        <bgColor rgb="FF000000"/>
      </patternFill>
    </fill>
    <fill>
      <patternFill patternType="solid">
        <fgColor theme="6" tint="0.79998168889431442"/>
        <bgColor indexed="64"/>
      </patternFill>
    </fill>
    <fill>
      <patternFill patternType="lightUp">
        <bgColor theme="6" tint="0.79998168889431442"/>
      </patternFill>
    </fill>
    <fill>
      <patternFill patternType="lightUp">
        <bgColor theme="0" tint="-4.9989318521683403E-2"/>
      </patternFill>
    </fill>
    <fill>
      <patternFill patternType="solid">
        <fgColor theme="0" tint="-4.9989318521683403E-2"/>
        <bgColor rgb="FF000000"/>
      </patternFill>
    </fill>
    <fill>
      <patternFill patternType="solid">
        <fgColor theme="9" tint="0.79998168889431442"/>
        <bgColor rgb="FF000000"/>
      </patternFill>
    </fill>
    <fill>
      <patternFill patternType="solid">
        <fgColor theme="9" tint="0.39997558519241921"/>
        <bgColor rgb="FF000000"/>
      </patternFill>
    </fill>
    <fill>
      <patternFill patternType="solid">
        <fgColor theme="7" tint="0.79998168889431442"/>
        <bgColor rgb="FF000000"/>
      </patternFill>
    </fill>
    <fill>
      <patternFill patternType="solid">
        <fgColor theme="0"/>
        <bgColor rgb="FF000000"/>
      </patternFill>
    </fill>
    <fill>
      <patternFill patternType="solid">
        <fgColor rgb="FFE7B9B7"/>
        <bgColor indexed="64"/>
      </patternFill>
    </fill>
    <fill>
      <patternFill patternType="solid">
        <fgColor rgb="FFB8CCE5"/>
        <bgColor indexed="64"/>
      </patternFill>
    </fill>
  </fills>
  <borders count="39">
    <border>
      <left/>
      <right/>
      <top/>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6" tint="-0.249977111117893"/>
      </left>
      <right style="thin">
        <color theme="6" tint="-0.249977111117893"/>
      </right>
      <top style="thin">
        <color theme="6" tint="-0.249977111117893"/>
      </top>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3" tint="-0.249977111117893"/>
      </left>
      <right style="thin">
        <color theme="3" tint="-0.249977111117893"/>
      </right>
      <top style="thin">
        <color theme="3" tint="-0.249977111117893"/>
      </top>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thin">
        <color theme="5" tint="-0.249977111117893"/>
      </left>
      <right style="thin">
        <color theme="5" tint="-0.249977111117893"/>
      </right>
      <top/>
      <bottom style="thin">
        <color theme="5" tint="-0.249977111117893"/>
      </bottom>
      <diagonal/>
    </border>
    <border>
      <left style="thin">
        <color theme="5" tint="-0.249977111117893"/>
      </left>
      <right style="thin">
        <color theme="5" tint="-0.249977111117893"/>
      </right>
      <top style="thin">
        <color theme="5" tint="-0.249977111117893"/>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6" tint="-0.249977111117893"/>
      </left>
      <right style="thin">
        <color theme="6" tint="-0.249977111117893"/>
      </right>
      <top/>
      <bottom style="thin">
        <color theme="6" tint="-0.249977111117893"/>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5" tint="-0.249977111117893"/>
      </left>
      <right style="thin">
        <color theme="5" tint="-0.249977111117893"/>
      </right>
      <top style="thin">
        <color theme="0" tint="-0.499984740745262"/>
      </top>
      <bottom style="thin">
        <color theme="5" tint="-0.249977111117893"/>
      </bottom>
      <diagonal/>
    </border>
    <border>
      <left style="thin">
        <color theme="8" tint="-0.249977111117893"/>
      </left>
      <right style="thin">
        <color theme="8" tint="-0.249977111117893"/>
      </right>
      <top style="thin">
        <color theme="8" tint="-0.249977111117893"/>
      </top>
      <bottom/>
      <diagonal/>
    </border>
    <border>
      <left style="thin">
        <color rgb="FF948A54"/>
      </left>
      <right style="thin">
        <color rgb="FF948A54"/>
      </right>
      <top style="thin">
        <color rgb="FF948A54"/>
      </top>
      <bottom style="thin">
        <color rgb="FF948A54"/>
      </bottom>
      <diagonal/>
    </border>
    <border>
      <left/>
      <right/>
      <top style="thin">
        <color theme="9" tint="-0.249977111117893"/>
      </top>
      <bottom/>
      <diagonal/>
    </border>
    <border>
      <left style="thin">
        <color rgb="FF9B4C16"/>
      </left>
      <right style="thin">
        <color rgb="FF9B4C16"/>
      </right>
      <top style="thin">
        <color rgb="FF9B4C16"/>
      </top>
      <bottom style="thin">
        <color rgb="FF9B4C16"/>
      </bottom>
      <diagonal/>
    </border>
    <border>
      <left style="thin">
        <color rgb="FF76933C"/>
      </left>
      <right style="thin">
        <color rgb="FF76933C"/>
      </right>
      <top style="thin">
        <color rgb="FF76933C"/>
      </top>
      <bottom style="thin">
        <color rgb="FF76933C"/>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thin">
        <color auto="1"/>
      </left>
      <right style="thin">
        <color auto="1"/>
      </right>
      <top style="thin">
        <color theme="9"/>
      </top>
      <bottom/>
      <diagonal/>
    </border>
    <border>
      <left style="thin">
        <color theme="6" tint="-0.249977111117893"/>
      </left>
      <right style="thin">
        <color theme="6" tint="-0.249977111117893"/>
      </right>
      <top style="thin">
        <color theme="9"/>
      </top>
      <bottom/>
      <diagonal/>
    </border>
    <border>
      <left/>
      <right/>
      <top style="thin">
        <color theme="9"/>
      </top>
      <bottom/>
      <diagonal/>
    </border>
    <border>
      <left style="thin">
        <color auto="1"/>
      </left>
      <right style="thin">
        <color theme="9"/>
      </right>
      <top style="thin">
        <color theme="9"/>
      </top>
      <bottom style="thin">
        <color theme="9"/>
      </bottom>
      <diagonal/>
    </border>
    <border>
      <left/>
      <right style="thin">
        <color auto="1"/>
      </right>
      <top style="thin">
        <color auto="1"/>
      </top>
      <bottom/>
      <diagonal/>
    </border>
    <border>
      <left style="thin">
        <color auto="1"/>
      </left>
      <right style="thin">
        <color auto="1"/>
      </right>
      <top style="thin">
        <color theme="9" tint="-0.249977111117893"/>
      </top>
      <bottom/>
      <diagonal/>
    </border>
    <border>
      <left style="thin">
        <color auto="1"/>
      </left>
      <right style="thin">
        <color auto="1"/>
      </right>
      <top style="thin">
        <color theme="9" tint="-0.249977111117893"/>
      </top>
      <bottom style="thin">
        <color auto="1"/>
      </bottom>
      <diagonal/>
    </border>
    <border>
      <left style="thin">
        <color theme="6" tint="-0.249977111117893"/>
      </left>
      <right style="thin">
        <color theme="6" tint="-0.249977111117893"/>
      </right>
      <top/>
      <bottom/>
      <diagonal/>
    </border>
    <border>
      <left/>
      <right style="thin">
        <color auto="1"/>
      </right>
      <top style="thin">
        <color auto="1"/>
      </top>
      <bottom style="thin">
        <color auto="1"/>
      </bottom>
      <diagonal/>
    </border>
    <border>
      <left/>
      <right/>
      <top style="thin">
        <color theme="9" tint="-0.249977111117893"/>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theme="9" tint="-0.249977111117893"/>
      </right>
      <top/>
      <bottom style="thin">
        <color theme="9" tint="-0.249977111117893"/>
      </bottom>
      <diagonal/>
    </border>
  </borders>
  <cellStyleXfs count="14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233">
    <xf numFmtId="0" fontId="0" fillId="0" borderId="0" xfId="0"/>
    <xf numFmtId="0" fontId="0" fillId="0" borderId="0" xfId="0" applyAlignment="1">
      <alignment wrapText="1"/>
    </xf>
    <xf numFmtId="0" fontId="6" fillId="0" borderId="0" xfId="0" applyFont="1"/>
    <xf numFmtId="0" fontId="5" fillId="0" borderId="0" xfId="0" applyFont="1" applyAlignment="1">
      <alignment wrapText="1"/>
    </xf>
    <xf numFmtId="0" fontId="7" fillId="0" borderId="0" xfId="0" applyFont="1"/>
    <xf numFmtId="0" fontId="8" fillId="0" borderId="23" xfId="0" applyFont="1" applyBorder="1"/>
    <xf numFmtId="0" fontId="9" fillId="0" borderId="0" xfId="0" applyFont="1" applyAlignment="1">
      <alignment wrapText="1"/>
    </xf>
    <xf numFmtId="0" fontId="5" fillId="27" borderId="0" xfId="0" applyFont="1" applyFill="1" applyAlignment="1">
      <alignment wrapText="1"/>
    </xf>
    <xf numFmtId="0" fontId="10" fillId="0" borderId="0" xfId="0" applyFont="1" applyAlignment="1">
      <alignment vertical="center" wrapText="1"/>
    </xf>
    <xf numFmtId="0" fontId="11" fillId="0" borderId="0" xfId="0" applyFont="1" applyAlignment="1">
      <alignment horizontal="left" vertical="center"/>
    </xf>
    <xf numFmtId="0" fontId="10" fillId="0" borderId="0" xfId="0" applyFont="1" applyAlignment="1">
      <alignment wrapText="1"/>
    </xf>
    <xf numFmtId="0" fontId="10" fillId="0" borderId="0" xfId="0" applyFont="1"/>
    <xf numFmtId="0" fontId="12" fillId="0" borderId="0" xfId="65" applyFont="1" applyAlignment="1" applyProtection="1">
      <alignment wrapText="1"/>
    </xf>
    <xf numFmtId="0" fontId="11" fillId="26" borderId="19" xfId="0" applyFont="1" applyFill="1" applyBorder="1" applyAlignment="1">
      <alignment horizontal="center" vertical="center" wrapText="1"/>
    </xf>
    <xf numFmtId="0" fontId="11" fillId="26" borderId="19" xfId="0" applyFont="1" applyFill="1" applyBorder="1" applyAlignment="1">
      <alignment horizontal="center" vertical="center"/>
    </xf>
    <xf numFmtId="0" fontId="11" fillId="2" borderId="10" xfId="0" applyFont="1" applyFill="1" applyBorder="1" applyAlignment="1">
      <alignment horizontal="left" vertical="center"/>
    </xf>
    <xf numFmtId="0" fontId="10" fillId="22" borderId="10" xfId="0" applyFont="1" applyFill="1" applyBorder="1" applyAlignment="1" applyProtection="1">
      <alignment vertical="center" wrapText="1"/>
      <protection hidden="1"/>
    </xf>
    <xf numFmtId="0" fontId="10" fillId="2" borderId="1" xfId="0" applyFont="1" applyFill="1" applyBorder="1" applyAlignment="1" applyProtection="1">
      <alignment vertical="center" wrapText="1"/>
      <protection hidden="1"/>
    </xf>
    <xf numFmtId="0" fontId="10" fillId="2" borderId="3" xfId="0" applyFont="1" applyFill="1" applyBorder="1" applyAlignment="1" applyProtection="1">
      <alignment vertical="center" wrapText="1"/>
      <protection hidden="1"/>
    </xf>
    <xf numFmtId="0" fontId="10" fillId="2" borderId="3" xfId="0" applyFont="1" applyFill="1" applyBorder="1" applyAlignment="1" applyProtection="1">
      <alignment horizontal="left" vertical="center"/>
      <protection hidden="1"/>
    </xf>
    <xf numFmtId="0" fontId="10" fillId="21" borderId="2" xfId="0" applyFont="1" applyFill="1" applyBorder="1" applyAlignment="1" applyProtection="1">
      <alignment vertical="center" wrapText="1"/>
      <protection hidden="1"/>
    </xf>
    <xf numFmtId="0" fontId="10" fillId="3" borderId="2" xfId="0" applyFont="1" applyFill="1" applyBorder="1" applyAlignment="1" applyProtection="1">
      <alignment vertical="center" wrapText="1"/>
      <protection hidden="1"/>
    </xf>
    <xf numFmtId="0" fontId="11" fillId="3" borderId="2" xfId="0" applyFont="1" applyFill="1" applyBorder="1" applyAlignment="1" applyProtection="1">
      <alignment horizontal="left" vertical="center" wrapText="1"/>
      <protection locked="0" hidden="1"/>
    </xf>
    <xf numFmtId="0" fontId="11" fillId="41" borderId="2" xfId="0" applyFont="1" applyFill="1" applyBorder="1" applyAlignment="1" applyProtection="1">
      <alignment horizontal="left" vertical="center" wrapText="1"/>
      <protection locked="0" hidden="1"/>
    </xf>
    <xf numFmtId="0" fontId="13" fillId="21" borderId="2" xfId="0" applyFont="1" applyFill="1" applyBorder="1" applyAlignment="1" applyProtection="1">
      <alignment vertical="center" wrapText="1"/>
      <protection hidden="1"/>
    </xf>
    <xf numFmtId="0" fontId="14" fillId="3" borderId="2" xfId="65" applyFont="1" applyFill="1" applyBorder="1" applyAlignment="1" applyProtection="1">
      <alignment vertical="center" wrapText="1"/>
      <protection hidden="1"/>
    </xf>
    <xf numFmtId="3" fontId="11" fillId="3" borderId="2" xfId="0" applyNumberFormat="1" applyFont="1" applyFill="1" applyBorder="1" applyAlignment="1" applyProtection="1">
      <alignment horizontal="left" vertical="center" wrapText="1"/>
      <protection locked="0" hidden="1"/>
    </xf>
    <xf numFmtId="0" fontId="10" fillId="3" borderId="5" xfId="0" applyFont="1" applyFill="1" applyBorder="1" applyAlignment="1" applyProtection="1">
      <alignment vertical="center" wrapText="1"/>
      <protection hidden="1"/>
    </xf>
    <xf numFmtId="0" fontId="11" fillId="3" borderId="5" xfId="0" applyFont="1" applyFill="1" applyBorder="1" applyAlignment="1" applyProtection="1">
      <alignment horizontal="left" vertical="center" wrapText="1"/>
      <protection locked="0" hidden="1"/>
    </xf>
    <xf numFmtId="0" fontId="11" fillId="5" borderId="6" xfId="0" applyFont="1" applyFill="1" applyBorder="1" applyAlignment="1" applyProtection="1">
      <alignment horizontal="left" vertical="center" wrapText="1"/>
      <protection hidden="1"/>
    </xf>
    <xf numFmtId="0" fontId="10" fillId="20" borderId="6" xfId="0" applyFont="1" applyFill="1" applyBorder="1" applyAlignment="1" applyProtection="1">
      <alignment vertical="center" wrapText="1"/>
      <protection hidden="1"/>
    </xf>
    <xf numFmtId="0" fontId="10" fillId="5" borderId="6" xfId="0" applyFont="1" applyFill="1" applyBorder="1" applyAlignment="1" applyProtection="1">
      <alignment vertical="center" wrapText="1"/>
      <protection hidden="1"/>
    </xf>
    <xf numFmtId="0" fontId="11" fillId="5" borderId="6" xfId="0" applyFont="1" applyFill="1" applyBorder="1" applyAlignment="1" applyProtection="1">
      <alignment horizontal="left" vertical="center" wrapText="1"/>
      <protection locked="0" hidden="1"/>
    </xf>
    <xf numFmtId="164" fontId="11" fillId="5" borderId="1" xfId="0" applyNumberFormat="1" applyFont="1" applyFill="1" applyBorder="1" applyAlignment="1" applyProtection="1">
      <alignment horizontal="left" vertical="center" wrapText="1"/>
      <protection locked="0"/>
    </xf>
    <xf numFmtId="0" fontId="13" fillId="20" borderId="6" xfId="0" applyFont="1" applyFill="1" applyBorder="1" applyAlignment="1" applyProtection="1">
      <alignment vertical="center" wrapText="1"/>
      <protection hidden="1"/>
    </xf>
    <xf numFmtId="0" fontId="14" fillId="5" borderId="2" xfId="65" applyFont="1" applyFill="1" applyBorder="1" applyAlignment="1" applyProtection="1">
      <alignment vertical="center" wrapText="1"/>
      <protection hidden="1"/>
    </xf>
    <xf numFmtId="3" fontId="11" fillId="5" borderId="6" xfId="0" applyNumberFormat="1" applyFont="1" applyFill="1" applyBorder="1" applyAlignment="1" applyProtection="1">
      <alignment horizontal="left" vertical="center" wrapText="1"/>
      <protection locked="0" hidden="1"/>
    </xf>
    <xf numFmtId="0" fontId="11" fillId="4" borderId="7" xfId="0" applyFont="1" applyFill="1" applyBorder="1" applyAlignment="1" applyProtection="1">
      <alignment horizontal="left" vertical="center" wrapText="1"/>
      <protection hidden="1"/>
    </xf>
    <xf numFmtId="0" fontId="10" fillId="18" borderId="7" xfId="0" applyFont="1" applyFill="1" applyBorder="1" applyAlignment="1" applyProtection="1">
      <alignment vertical="center" wrapText="1"/>
      <protection hidden="1"/>
    </xf>
    <xf numFmtId="0" fontId="10" fillId="4" borderId="4" xfId="0" applyFont="1" applyFill="1" applyBorder="1" applyAlignment="1" applyProtection="1">
      <alignment vertical="center" wrapText="1"/>
      <protection hidden="1"/>
    </xf>
    <xf numFmtId="164" fontId="11" fillId="4" borderId="1" xfId="0" applyNumberFormat="1" applyFont="1" applyFill="1" applyBorder="1" applyAlignment="1" applyProtection="1">
      <alignment horizontal="left" vertical="center" wrapText="1"/>
      <protection locked="0"/>
    </xf>
    <xf numFmtId="0" fontId="10" fillId="18" borderId="4" xfId="0" applyFont="1" applyFill="1" applyBorder="1" applyAlignment="1" applyProtection="1">
      <alignment vertical="center" wrapText="1"/>
      <protection hidden="1"/>
    </xf>
    <xf numFmtId="0" fontId="11" fillId="4" borderId="4" xfId="0" applyFont="1" applyFill="1" applyBorder="1" applyAlignment="1" applyProtection="1">
      <alignment horizontal="left" vertical="center" wrapText="1"/>
      <protection locked="0" hidden="1"/>
    </xf>
    <xf numFmtId="0" fontId="11" fillId="12" borderId="4" xfId="0" applyFont="1" applyFill="1" applyBorder="1" applyAlignment="1" applyProtection="1">
      <alignment horizontal="left" vertical="center" wrapText="1"/>
      <protection locked="0" hidden="1"/>
    </xf>
    <xf numFmtId="0" fontId="14" fillId="4" borderId="4" xfId="65" applyFont="1" applyFill="1" applyBorder="1" applyAlignment="1" applyProtection="1">
      <alignment vertical="center" wrapText="1"/>
      <protection hidden="1"/>
    </xf>
    <xf numFmtId="0" fontId="10" fillId="4" borderId="4" xfId="0" applyFont="1" applyFill="1" applyBorder="1" applyAlignment="1" applyProtection="1">
      <alignment horizontal="left" vertical="center" wrapText="1"/>
      <protection hidden="1"/>
    </xf>
    <xf numFmtId="0" fontId="11" fillId="4" borderId="4" xfId="0" applyFont="1" applyFill="1" applyBorder="1" applyAlignment="1" applyProtection="1">
      <alignment vertical="center" wrapText="1"/>
      <protection hidden="1"/>
    </xf>
    <xf numFmtId="0" fontId="10" fillId="4" borderId="8" xfId="0" applyFont="1" applyFill="1" applyBorder="1" applyAlignment="1" applyProtection="1">
      <alignment vertical="center" wrapText="1"/>
      <protection hidden="1"/>
    </xf>
    <xf numFmtId="0" fontId="11" fillId="12" borderId="8" xfId="0" applyFont="1" applyFill="1" applyBorder="1" applyAlignment="1" applyProtection="1">
      <alignment horizontal="left" vertical="center" wrapText="1"/>
      <protection locked="0" hidden="1"/>
    </xf>
    <xf numFmtId="0" fontId="15" fillId="4" borderId="8" xfId="65" applyFont="1" applyFill="1" applyBorder="1" applyAlignment="1" applyProtection="1">
      <alignment vertical="center" wrapText="1"/>
      <protection hidden="1"/>
    </xf>
    <xf numFmtId="0" fontId="10" fillId="42" borderId="9" xfId="0" applyFont="1" applyFill="1" applyBorder="1" applyAlignment="1" applyProtection="1">
      <alignment vertical="center" wrapText="1"/>
      <protection hidden="1"/>
    </xf>
    <xf numFmtId="0" fontId="11" fillId="6" borderId="24" xfId="0" applyFont="1" applyFill="1" applyBorder="1" applyAlignment="1" applyProtection="1">
      <alignment horizontal="left" vertical="center" wrapText="1"/>
      <protection hidden="1"/>
    </xf>
    <xf numFmtId="0" fontId="10" fillId="14" borderId="24" xfId="0" applyFont="1" applyFill="1" applyBorder="1" applyAlignment="1" applyProtection="1">
      <alignment vertical="center" wrapText="1"/>
      <protection hidden="1"/>
    </xf>
    <xf numFmtId="0" fontId="10" fillId="6" borderId="9" xfId="0" applyFont="1" applyFill="1" applyBorder="1" applyAlignment="1" applyProtection="1">
      <alignment vertical="center" wrapText="1"/>
      <protection hidden="1"/>
    </xf>
    <xf numFmtId="0" fontId="11" fillId="13" borderId="9" xfId="0" applyFont="1" applyFill="1" applyBorder="1" applyAlignment="1" applyProtection="1">
      <alignment horizontal="left" vertical="center" wrapText="1"/>
      <protection locked="0" hidden="1"/>
    </xf>
    <xf numFmtId="0" fontId="10" fillId="14" borderId="9" xfId="0" applyFont="1" applyFill="1" applyBorder="1" applyAlignment="1" applyProtection="1">
      <alignment vertical="center" wrapText="1"/>
      <protection hidden="1"/>
    </xf>
    <xf numFmtId="0" fontId="11" fillId="6" borderId="9" xfId="0" applyFont="1" applyFill="1" applyBorder="1" applyAlignment="1" applyProtection="1">
      <alignment horizontal="left" vertical="center" wrapText="1"/>
      <protection locked="0" hidden="1"/>
    </xf>
    <xf numFmtId="164" fontId="11" fillId="6" borderId="1" xfId="0" applyNumberFormat="1" applyFont="1" applyFill="1" applyBorder="1" applyAlignment="1" applyProtection="1">
      <alignment horizontal="left" vertical="center" wrapText="1"/>
      <protection locked="0"/>
    </xf>
    <xf numFmtId="164" fontId="18" fillId="43" borderId="20" xfId="0" applyNumberFormat="1" applyFont="1" applyFill="1" applyBorder="1" applyAlignment="1" applyProtection="1">
      <alignment horizontal="left" vertical="center" wrapText="1"/>
      <protection locked="0"/>
    </xf>
    <xf numFmtId="0" fontId="20" fillId="7" borderId="0" xfId="0" applyFont="1" applyFill="1" applyAlignment="1" applyProtection="1">
      <alignment horizontal="left" vertical="center"/>
      <protection hidden="1"/>
    </xf>
    <xf numFmtId="0" fontId="20" fillId="7" borderId="0" xfId="0" applyFont="1" applyFill="1" applyAlignment="1" applyProtection="1">
      <alignment vertical="center" wrapText="1"/>
      <protection hidden="1"/>
    </xf>
    <xf numFmtId="0" fontId="21" fillId="13" borderId="9" xfId="0" applyFont="1" applyFill="1" applyBorder="1" applyAlignment="1" applyProtection="1">
      <alignment horizontal="left" vertical="center"/>
      <protection locked="0" hidden="1"/>
    </xf>
    <xf numFmtId="0" fontId="16" fillId="0" borderId="0" xfId="0" applyFont="1"/>
    <xf numFmtId="0" fontId="21" fillId="6" borderId="9" xfId="0" applyFont="1" applyFill="1" applyBorder="1" applyAlignment="1" applyProtection="1">
      <alignment horizontal="left" vertical="center"/>
      <protection locked="0" hidden="1"/>
    </xf>
    <xf numFmtId="0" fontId="11" fillId="6" borderId="9" xfId="0" applyFont="1" applyFill="1" applyBorder="1" applyAlignment="1" applyProtection="1">
      <alignment horizontal="left" vertical="center"/>
      <protection locked="0" hidden="1"/>
    </xf>
    <xf numFmtId="0" fontId="11" fillId="13" borderId="9" xfId="0" applyFont="1" applyFill="1" applyBorder="1" applyAlignment="1" applyProtection="1">
      <alignment horizontal="left" vertical="center"/>
      <protection locked="0" hidden="1"/>
    </xf>
    <xf numFmtId="0" fontId="11" fillId="13" borderId="9" xfId="0" applyFont="1" applyFill="1" applyBorder="1" applyAlignment="1" applyProtection="1">
      <alignment vertical="center" wrapText="1"/>
      <protection locked="0" hidden="1"/>
    </xf>
    <xf numFmtId="0" fontId="10" fillId="7" borderId="29" xfId="0" applyFont="1" applyFill="1" applyBorder="1" applyAlignment="1" applyProtection="1">
      <alignment horizontal="center" vertical="center" wrapText="1"/>
      <protection hidden="1"/>
    </xf>
    <xf numFmtId="0" fontId="10" fillId="6" borderId="25" xfId="0" applyFont="1" applyFill="1" applyBorder="1" applyAlignment="1" applyProtection="1">
      <alignment vertical="center" wrapText="1"/>
      <protection hidden="1"/>
    </xf>
    <xf numFmtId="0" fontId="11" fillId="13" borderId="0" xfId="0" applyFont="1" applyFill="1" applyAlignment="1">
      <alignment horizontal="left" vertical="center" wrapText="1"/>
    </xf>
    <xf numFmtId="0" fontId="19" fillId="7" borderId="27" xfId="0" applyFont="1" applyFill="1" applyBorder="1" applyAlignment="1" applyProtection="1">
      <alignment vertical="center"/>
      <protection hidden="1"/>
    </xf>
    <xf numFmtId="0" fontId="20" fillId="7" borderId="28" xfId="0" applyFont="1" applyFill="1" applyBorder="1" applyAlignment="1" applyProtection="1">
      <alignment vertical="center" wrapText="1"/>
      <protection hidden="1"/>
    </xf>
    <xf numFmtId="0" fontId="11" fillId="8" borderId="11" xfId="0" applyFont="1" applyFill="1" applyBorder="1" applyAlignment="1">
      <alignment horizontal="left" vertical="center"/>
    </xf>
    <xf numFmtId="0" fontId="10" fillId="19" borderId="11" xfId="0" applyFont="1" applyFill="1" applyBorder="1" applyAlignment="1" applyProtection="1">
      <alignment vertical="center" wrapText="1"/>
      <protection hidden="1"/>
    </xf>
    <xf numFmtId="0" fontId="10" fillId="8" borderId="11" xfId="0" applyFont="1" applyFill="1" applyBorder="1" applyAlignment="1" applyProtection="1">
      <alignment vertical="center" wrapText="1"/>
      <protection hidden="1"/>
    </xf>
    <xf numFmtId="0" fontId="11" fillId="23" borderId="11" xfId="0" applyFont="1" applyFill="1" applyBorder="1" applyAlignment="1" applyProtection="1">
      <alignment horizontal="left" vertical="center" wrapText="1"/>
      <protection locked="0"/>
    </xf>
    <xf numFmtId="0" fontId="11" fillId="8" borderId="11" xfId="0" applyFont="1" applyFill="1" applyBorder="1" applyAlignment="1" applyProtection="1">
      <alignment horizontal="left" vertical="center"/>
      <protection locked="0"/>
    </xf>
    <xf numFmtId="0" fontId="11" fillId="23" borderId="11" xfId="0" applyFont="1" applyFill="1" applyBorder="1" applyAlignment="1" applyProtection="1">
      <alignment horizontal="left" vertical="center"/>
      <protection locked="0"/>
    </xf>
    <xf numFmtId="0" fontId="18" fillId="24" borderId="17" xfId="0" applyFont="1" applyFill="1" applyBorder="1" applyAlignment="1" applyProtection="1">
      <alignment horizontal="left" vertical="center"/>
      <protection locked="0"/>
    </xf>
    <xf numFmtId="0" fontId="10" fillId="8" borderId="12" xfId="0" applyFont="1" applyFill="1" applyBorder="1" applyAlignment="1" applyProtection="1">
      <alignment vertical="center" wrapText="1"/>
      <protection hidden="1"/>
    </xf>
    <xf numFmtId="0" fontId="10" fillId="19" borderId="12" xfId="0" applyFont="1" applyFill="1" applyBorder="1" applyAlignment="1" applyProtection="1">
      <alignment vertical="center" wrapText="1"/>
      <protection hidden="1"/>
    </xf>
    <xf numFmtId="0" fontId="22" fillId="9" borderId="13" xfId="0" applyFont="1" applyFill="1" applyBorder="1" applyAlignment="1" applyProtection="1">
      <alignment vertical="center" wrapText="1"/>
      <protection hidden="1"/>
    </xf>
    <xf numFmtId="0" fontId="22" fillId="16" borderId="13" xfId="0" applyFont="1" applyFill="1" applyBorder="1" applyAlignment="1" applyProtection="1">
      <alignment vertical="center" wrapText="1"/>
      <protection hidden="1"/>
    </xf>
    <xf numFmtId="0" fontId="10" fillId="9" borderId="13" xfId="0" applyFont="1" applyFill="1" applyBorder="1" applyAlignment="1" applyProtection="1">
      <alignment vertical="center" wrapText="1"/>
      <protection hidden="1"/>
    </xf>
    <xf numFmtId="0" fontId="11" fillId="9" borderId="13" xfId="0" applyFont="1" applyFill="1" applyBorder="1" applyAlignment="1" applyProtection="1">
      <alignment horizontal="left" vertical="center"/>
      <protection locked="0" hidden="1"/>
    </xf>
    <xf numFmtId="0" fontId="10" fillId="16" borderId="13" xfId="0" applyFont="1" applyFill="1" applyBorder="1" applyAlignment="1" applyProtection="1">
      <alignment vertical="center" wrapText="1"/>
      <protection hidden="1"/>
    </xf>
    <xf numFmtId="0" fontId="11" fillId="25" borderId="0" xfId="0" applyFont="1" applyFill="1" applyAlignment="1" applyProtection="1">
      <alignment horizontal="left" vertical="center" wrapText="1"/>
      <protection locked="0" hidden="1"/>
    </xf>
    <xf numFmtId="0" fontId="10" fillId="41" borderId="13" xfId="0" applyFont="1" applyFill="1" applyBorder="1" applyAlignment="1" applyProtection="1">
      <alignment vertical="center" wrapText="1"/>
      <protection hidden="1"/>
    </xf>
    <xf numFmtId="0" fontId="11" fillId="41" borderId="0" xfId="0" applyFont="1" applyFill="1" applyAlignment="1" applyProtection="1">
      <alignment horizontal="left" vertical="center"/>
      <protection locked="0" hidden="1"/>
    </xf>
    <xf numFmtId="0" fontId="10" fillId="42" borderId="13" xfId="0" applyFont="1" applyFill="1" applyBorder="1" applyAlignment="1" applyProtection="1">
      <alignment vertical="center" wrapText="1"/>
      <protection hidden="1"/>
    </xf>
    <xf numFmtId="165" fontId="11" fillId="9" borderId="13" xfId="0" applyNumberFormat="1" applyFont="1" applyFill="1" applyBorder="1" applyAlignment="1" applyProtection="1">
      <alignment horizontal="left" vertical="center"/>
      <protection locked="0" hidden="1"/>
    </xf>
    <xf numFmtId="165" fontId="11" fillId="41" borderId="13" xfId="0" applyNumberFormat="1" applyFont="1" applyFill="1" applyBorder="1" applyAlignment="1" applyProtection="1">
      <alignment horizontal="left" vertical="center"/>
      <protection locked="0" hidden="1"/>
    </xf>
    <xf numFmtId="0" fontId="11" fillId="25" borderId="13" xfId="0" applyFont="1" applyFill="1" applyBorder="1" applyAlignment="1" applyProtection="1">
      <alignment horizontal="left" vertical="center"/>
      <protection locked="0" hidden="1"/>
    </xf>
    <xf numFmtId="0" fontId="22" fillId="4" borderId="15" xfId="0" applyFont="1" applyFill="1" applyBorder="1" applyAlignment="1" applyProtection="1">
      <alignment vertical="center" wrapText="1"/>
      <protection hidden="1"/>
    </xf>
    <xf numFmtId="0" fontId="22" fillId="18" borderId="15" xfId="0" applyFont="1" applyFill="1" applyBorder="1" applyAlignment="1" applyProtection="1">
      <alignment vertical="center" wrapText="1"/>
      <protection hidden="1"/>
    </xf>
    <xf numFmtId="0" fontId="11" fillId="4" borderId="4" xfId="0" applyFont="1" applyFill="1" applyBorder="1" applyAlignment="1" applyProtection="1">
      <alignment horizontal="left" vertical="center"/>
      <protection locked="0" hidden="1"/>
    </xf>
    <xf numFmtId="0" fontId="11" fillId="12" borderId="4" xfId="0" applyFont="1" applyFill="1" applyBorder="1" applyAlignment="1" applyProtection="1">
      <alignment horizontal="left" vertical="center"/>
      <protection locked="0" hidden="1"/>
    </xf>
    <xf numFmtId="0" fontId="10" fillId="18" borderId="8" xfId="0" applyFont="1" applyFill="1" applyBorder="1" applyAlignment="1" applyProtection="1">
      <alignment vertical="center" wrapText="1"/>
      <protection hidden="1"/>
    </xf>
    <xf numFmtId="0" fontId="10" fillId="10" borderId="14" xfId="0" applyFont="1" applyFill="1" applyBorder="1" applyAlignment="1" applyProtection="1">
      <alignment vertical="center" wrapText="1"/>
      <protection hidden="1"/>
    </xf>
    <xf numFmtId="0" fontId="11" fillId="15" borderId="14" xfId="0" applyFont="1" applyFill="1" applyBorder="1" applyAlignment="1" applyProtection="1">
      <alignment horizontal="left" vertical="center" wrapText="1"/>
      <protection locked="0" hidden="1"/>
    </xf>
    <xf numFmtId="0" fontId="10" fillId="17" borderId="14" xfId="0" applyFont="1" applyFill="1" applyBorder="1" applyAlignment="1" applyProtection="1">
      <alignment vertical="center" wrapText="1"/>
      <protection hidden="1"/>
    </xf>
    <xf numFmtId="0" fontId="10" fillId="10" borderId="16" xfId="0" applyFont="1" applyFill="1" applyBorder="1" applyAlignment="1" applyProtection="1">
      <alignment vertical="center" wrapText="1"/>
      <protection hidden="1"/>
    </xf>
    <xf numFmtId="0" fontId="11" fillId="15" borderId="16" xfId="0" applyFont="1" applyFill="1" applyBorder="1" applyAlignment="1" applyProtection="1">
      <alignment horizontal="left" vertical="center" wrapText="1"/>
      <protection locked="0" hidden="1"/>
    </xf>
    <xf numFmtId="0" fontId="10" fillId="17" borderId="16" xfId="0" applyFont="1" applyFill="1" applyBorder="1" applyAlignment="1" applyProtection="1">
      <alignment vertical="center" wrapText="1"/>
      <protection hidden="1"/>
    </xf>
    <xf numFmtId="0" fontId="20" fillId="0" borderId="0" xfId="0" applyFont="1" applyAlignment="1" applyProtection="1">
      <alignment vertical="center" wrapText="1"/>
      <protection hidden="1"/>
    </xf>
    <xf numFmtId="0" fontId="11" fillId="0" borderId="0" xfId="0" applyFont="1" applyAlignment="1" applyProtection="1">
      <alignment horizontal="left" vertical="center"/>
      <protection hidden="1"/>
    </xf>
    <xf numFmtId="0" fontId="10" fillId="0" borderId="0" xfId="0" applyFont="1" applyAlignment="1" applyProtection="1">
      <alignment vertical="center" wrapText="1"/>
      <protection hidden="1"/>
    </xf>
    <xf numFmtId="0" fontId="11" fillId="3" borderId="2" xfId="0" applyFont="1" applyFill="1" applyBorder="1" applyAlignment="1" applyProtection="1">
      <alignment horizontal="left" vertical="center" wrapText="1"/>
      <protection locked="0"/>
    </xf>
    <xf numFmtId="0" fontId="23" fillId="30" borderId="21" xfId="0" applyFont="1" applyFill="1" applyBorder="1"/>
    <xf numFmtId="0" fontId="27" fillId="0" borderId="0" xfId="0" applyFont="1"/>
    <xf numFmtId="0" fontId="23" fillId="32" borderId="21" xfId="0" applyFont="1" applyFill="1" applyBorder="1"/>
    <xf numFmtId="0" fontId="23" fillId="33" borderId="21" xfId="0" applyFont="1" applyFill="1" applyBorder="1"/>
    <xf numFmtId="0" fontId="23" fillId="44" borderId="21" xfId="0" applyFont="1" applyFill="1" applyBorder="1"/>
    <xf numFmtId="0" fontId="23" fillId="35" borderId="21" xfId="0" applyFont="1" applyFill="1" applyBorder="1"/>
    <xf numFmtId="0" fontId="23" fillId="36" borderId="21" xfId="0" applyFont="1" applyFill="1" applyBorder="1"/>
    <xf numFmtId="0" fontId="23" fillId="38" borderId="21" xfId="0" applyFont="1" applyFill="1" applyBorder="1"/>
    <xf numFmtId="0" fontId="10" fillId="41" borderId="26" xfId="0" applyFont="1" applyFill="1" applyBorder="1" applyAlignment="1" applyProtection="1">
      <alignment vertical="center" wrapText="1"/>
      <protection hidden="1"/>
    </xf>
    <xf numFmtId="0" fontId="11" fillId="41" borderId="26" xfId="0" applyFont="1" applyFill="1" applyBorder="1" applyAlignment="1">
      <alignment horizontal="left" vertical="center" wrapText="1"/>
    </xf>
    <xf numFmtId="0" fontId="28" fillId="7" borderId="10" xfId="65" applyFont="1" applyFill="1" applyBorder="1" applyAlignment="1" applyProtection="1">
      <alignment vertical="center"/>
      <protection hidden="1"/>
    </xf>
    <xf numFmtId="164" fontId="18" fillId="45" borderId="20" xfId="0" applyNumberFormat="1" applyFont="1" applyFill="1" applyBorder="1" applyAlignment="1" applyProtection="1">
      <alignment horizontal="left" vertical="center" wrapText="1"/>
      <protection locked="0"/>
    </xf>
    <xf numFmtId="0" fontId="11" fillId="6" borderId="0" xfId="0" applyFont="1" applyFill="1" applyAlignment="1" applyProtection="1">
      <alignment horizontal="left" vertical="center"/>
      <protection hidden="1"/>
    </xf>
    <xf numFmtId="0" fontId="3" fillId="2" borderId="1" xfId="65" applyFill="1" applyBorder="1" applyAlignment="1" applyProtection="1">
      <alignment horizontal="left" vertical="center" wrapText="1"/>
      <protection locked="0"/>
    </xf>
    <xf numFmtId="0" fontId="10" fillId="47" borderId="1" xfId="0" applyFont="1" applyFill="1" applyBorder="1" applyAlignment="1" applyProtection="1">
      <alignment vertical="center" wrapText="1"/>
      <protection hidden="1"/>
    </xf>
    <xf numFmtId="0" fontId="10" fillId="47" borderId="3" xfId="0" applyFont="1" applyFill="1" applyBorder="1" applyAlignment="1" applyProtection="1">
      <alignment vertical="center" wrapText="1"/>
      <protection hidden="1"/>
    </xf>
    <xf numFmtId="0" fontId="10" fillId="22" borderId="1" xfId="0" applyFont="1" applyFill="1" applyBorder="1" applyAlignment="1" applyProtection="1">
      <alignment vertical="center" wrapText="1"/>
      <protection hidden="1"/>
    </xf>
    <xf numFmtId="0" fontId="11" fillId="2" borderId="3" xfId="0" applyFont="1" applyFill="1" applyBorder="1" applyAlignment="1" applyProtection="1">
      <alignment horizontal="left" vertical="center" wrapText="1"/>
      <protection locked="0"/>
    </xf>
    <xf numFmtId="0" fontId="10" fillId="22" borderId="3" xfId="0" applyFont="1" applyFill="1" applyBorder="1" applyAlignment="1" applyProtection="1">
      <alignment vertical="center" wrapText="1"/>
      <protection hidden="1"/>
    </xf>
    <xf numFmtId="0" fontId="11" fillId="46" borderId="1" xfId="0" applyFont="1" applyFill="1" applyBorder="1" applyAlignment="1" applyProtection="1">
      <alignment vertical="center" wrapText="1"/>
      <protection locked="0"/>
    </xf>
    <xf numFmtId="0" fontId="10" fillId="46" borderId="1" xfId="0" applyFont="1" applyFill="1" applyBorder="1" applyAlignment="1" applyProtection="1">
      <alignment vertical="center" wrapText="1"/>
      <protection hidden="1"/>
    </xf>
    <xf numFmtId="0" fontId="29" fillId="2" borderId="10" xfId="0" applyFont="1" applyFill="1" applyBorder="1" applyAlignment="1" applyProtection="1">
      <alignment vertical="center" wrapText="1"/>
      <protection hidden="1"/>
    </xf>
    <xf numFmtId="0" fontId="29" fillId="3" borderId="2" xfId="0" applyFont="1" applyFill="1" applyBorder="1" applyAlignment="1" applyProtection="1">
      <alignment vertical="center" wrapText="1"/>
      <protection hidden="1"/>
    </xf>
    <xf numFmtId="0" fontId="29" fillId="5" borderId="6" xfId="0" applyFont="1" applyFill="1" applyBorder="1" applyAlignment="1" applyProtection="1">
      <alignment vertical="center" wrapText="1"/>
      <protection hidden="1"/>
    </xf>
    <xf numFmtId="0" fontId="29" fillId="4" borderId="7" xfId="0" applyFont="1" applyFill="1" applyBorder="1" applyAlignment="1" applyProtection="1">
      <alignment vertical="center" wrapText="1"/>
      <protection hidden="1"/>
    </xf>
    <xf numFmtId="0" fontId="29" fillId="6" borderId="24" xfId="0" applyFont="1" applyFill="1" applyBorder="1" applyAlignment="1" applyProtection="1">
      <alignment vertical="center" wrapText="1"/>
      <protection hidden="1"/>
    </xf>
    <xf numFmtId="0" fontId="29" fillId="8" borderId="11" xfId="0" applyFont="1" applyFill="1" applyBorder="1" applyAlignment="1" applyProtection="1">
      <alignment vertical="center" wrapText="1"/>
      <protection hidden="1"/>
    </xf>
    <xf numFmtId="0" fontId="29" fillId="9" borderId="13" xfId="0" applyFont="1" applyFill="1" applyBorder="1" applyAlignment="1" applyProtection="1">
      <alignment vertical="center" wrapText="1"/>
      <protection hidden="1"/>
    </xf>
    <xf numFmtId="0" fontId="11" fillId="2" borderId="1" xfId="0" applyFont="1" applyFill="1" applyBorder="1" applyAlignment="1" applyProtection="1">
      <alignment horizontal="left" vertical="center" wrapText="1"/>
      <protection locked="0"/>
    </xf>
    <xf numFmtId="164" fontId="11" fillId="2" borderId="1" xfId="0" applyNumberFormat="1" applyFont="1" applyFill="1" applyBorder="1" applyAlignment="1" applyProtection="1">
      <alignment horizontal="left" vertical="center" wrapText="1"/>
      <protection locked="0"/>
    </xf>
    <xf numFmtId="0" fontId="11" fillId="25" borderId="2" xfId="0" applyFont="1" applyFill="1" applyBorder="1" applyAlignment="1" applyProtection="1">
      <alignment horizontal="left" vertical="center" wrapText="1"/>
      <protection locked="0" hidden="1"/>
    </xf>
    <xf numFmtId="0" fontId="10" fillId="25" borderId="22" xfId="0" applyFont="1" applyFill="1" applyBorder="1" applyAlignment="1" applyProtection="1">
      <alignment vertical="center" wrapText="1"/>
      <protection hidden="1"/>
    </xf>
    <xf numFmtId="166" fontId="0" fillId="25" borderId="30" xfId="0" applyNumberFormat="1" applyFill="1" applyBorder="1"/>
    <xf numFmtId="0" fontId="10" fillId="48" borderId="18" xfId="0" applyFont="1" applyFill="1" applyBorder="1" applyAlignment="1" applyProtection="1">
      <alignment vertical="center" wrapText="1"/>
      <protection hidden="1"/>
    </xf>
    <xf numFmtId="0" fontId="10" fillId="25" borderId="18" xfId="0" applyFont="1" applyFill="1" applyBorder="1" applyAlignment="1" applyProtection="1">
      <alignment vertical="center" wrapText="1"/>
      <protection hidden="1"/>
    </xf>
    <xf numFmtId="0" fontId="10" fillId="25" borderId="31" xfId="0" applyFont="1" applyFill="1" applyBorder="1" applyAlignment="1" applyProtection="1">
      <alignment vertical="center" wrapText="1"/>
      <protection hidden="1"/>
    </xf>
    <xf numFmtId="0" fontId="11" fillId="25" borderId="9" xfId="0" applyFont="1" applyFill="1" applyBorder="1" applyAlignment="1" applyProtection="1">
      <alignment horizontal="left" vertical="center" wrapText="1"/>
      <protection locked="0" hidden="1"/>
    </xf>
    <xf numFmtId="166" fontId="0" fillId="25" borderId="21" xfId="0" applyNumberFormat="1" applyFill="1" applyBorder="1"/>
    <xf numFmtId="0" fontId="10" fillId="25" borderId="32" xfId="0" applyFont="1" applyFill="1" applyBorder="1" applyAlignment="1" applyProtection="1">
      <alignment vertical="center" wrapText="1"/>
      <protection hidden="1"/>
    </xf>
    <xf numFmtId="0" fontId="19" fillId="7" borderId="33" xfId="0" applyFont="1" applyFill="1" applyBorder="1" applyAlignment="1" applyProtection="1">
      <alignment vertical="center"/>
      <protection hidden="1"/>
    </xf>
    <xf numFmtId="166" fontId="0" fillId="25" borderId="34" xfId="0" applyNumberFormat="1" applyFill="1" applyBorder="1"/>
    <xf numFmtId="0" fontId="10" fillId="48" borderId="35" xfId="0" applyFont="1" applyFill="1" applyBorder="1" applyAlignment="1" applyProtection="1">
      <alignment vertical="center" wrapText="1"/>
      <protection hidden="1"/>
    </xf>
    <xf numFmtId="0" fontId="23" fillId="0" borderId="21" xfId="0" applyFont="1" applyBorder="1" applyAlignment="1">
      <alignment horizontal="center" vertical="center" wrapText="1"/>
    </xf>
    <xf numFmtId="0" fontId="24" fillId="28" borderId="21" xfId="0" applyFont="1" applyFill="1" applyBorder="1" applyAlignment="1">
      <alignment vertical="center" wrapText="1"/>
    </xf>
    <xf numFmtId="0" fontId="25" fillId="28" borderId="21" xfId="0" applyFont="1" applyFill="1" applyBorder="1" applyAlignment="1">
      <alignment vertical="center" wrapText="1"/>
    </xf>
    <xf numFmtId="0" fontId="26" fillId="29" borderId="21" xfId="0" applyFont="1" applyFill="1" applyBorder="1" applyAlignment="1">
      <alignment vertical="center" wrapText="1"/>
    </xf>
    <xf numFmtId="0" fontId="25" fillId="30" borderId="21" xfId="0" applyFont="1" applyFill="1" applyBorder="1"/>
    <xf numFmtId="0" fontId="10" fillId="25" borderId="21" xfId="0" applyFont="1" applyFill="1" applyBorder="1" applyAlignment="1" applyProtection="1">
      <alignment vertical="center" wrapText="1"/>
      <protection hidden="1"/>
    </xf>
    <xf numFmtId="0" fontId="25" fillId="44" borderId="21" xfId="0" applyFont="1" applyFill="1" applyBorder="1"/>
    <xf numFmtId="0" fontId="26" fillId="31" borderId="21" xfId="0" applyFont="1" applyFill="1" applyBorder="1" applyAlignment="1">
      <alignment vertical="center" wrapText="1"/>
    </xf>
    <xf numFmtId="0" fontId="25" fillId="32" borderId="21" xfId="0" applyFont="1" applyFill="1" applyBorder="1"/>
    <xf numFmtId="0" fontId="26" fillId="0" borderId="21" xfId="0" applyFont="1" applyBorder="1" applyAlignment="1">
      <alignment vertical="center" wrapText="1"/>
    </xf>
    <xf numFmtId="0" fontId="25" fillId="33" borderId="21" xfId="0" applyFont="1" applyFill="1" applyBorder="1"/>
    <xf numFmtId="0" fontId="26" fillId="34" borderId="21" xfId="0" applyFont="1" applyFill="1" applyBorder="1" applyAlignment="1">
      <alignment vertical="center" wrapText="1"/>
    </xf>
    <xf numFmtId="0" fontId="25" fillId="41" borderId="21" xfId="0" applyFont="1" applyFill="1" applyBorder="1"/>
    <xf numFmtId="0" fontId="25" fillId="35" borderId="21" xfId="0" applyFont="1" applyFill="1" applyBorder="1"/>
    <xf numFmtId="0" fontId="25" fillId="36" borderId="21" xfId="0" applyFont="1" applyFill="1" applyBorder="1"/>
    <xf numFmtId="0" fontId="26" fillId="37" borderId="21" xfId="0" applyFont="1" applyFill="1" applyBorder="1" applyAlignment="1">
      <alignment vertical="center" wrapText="1"/>
    </xf>
    <xf numFmtId="0" fontId="25" fillId="38" borderId="21" xfId="0" applyFont="1" applyFill="1" applyBorder="1"/>
    <xf numFmtId="0" fontId="25" fillId="40" borderId="21" xfId="0" applyFont="1" applyFill="1" applyBorder="1"/>
    <xf numFmtId="0" fontId="27" fillId="0" borderId="21" xfId="0" applyFont="1" applyBorder="1"/>
    <xf numFmtId="0" fontId="29" fillId="2" borderId="21" xfId="0" applyFont="1" applyFill="1" applyBorder="1" applyAlignment="1" applyProtection="1">
      <alignment vertical="center" wrapText="1"/>
      <protection hidden="1"/>
    </xf>
    <xf numFmtId="0" fontId="22" fillId="2" borderId="21" xfId="0" applyFont="1" applyFill="1" applyBorder="1" applyAlignment="1" applyProtection="1">
      <alignment vertical="center" wrapText="1"/>
      <protection hidden="1"/>
    </xf>
    <xf numFmtId="0" fontId="14" fillId="2" borderId="21" xfId="65" applyFont="1" applyFill="1" applyBorder="1" applyAlignment="1" applyProtection="1">
      <alignment vertical="center" wrapText="1"/>
      <protection hidden="1"/>
    </xf>
    <xf numFmtId="0" fontId="11" fillId="14" borderId="38" xfId="0" applyFont="1" applyFill="1" applyBorder="1" applyAlignment="1" applyProtection="1">
      <alignment horizontal="left" vertical="center"/>
      <protection hidden="1"/>
    </xf>
    <xf numFmtId="0" fontId="22" fillId="41" borderId="21" xfId="0" applyFont="1" applyFill="1" applyBorder="1" applyAlignment="1" applyProtection="1">
      <alignment vertical="center" wrapText="1"/>
      <protection hidden="1"/>
    </xf>
    <xf numFmtId="0" fontId="14" fillId="41" borderId="21" xfId="65" applyFont="1" applyFill="1" applyBorder="1" applyAlignment="1" applyProtection="1">
      <alignment vertical="center" wrapText="1"/>
      <protection hidden="1"/>
    </xf>
    <xf numFmtId="0" fontId="17" fillId="44" borderId="22" xfId="0" applyFont="1" applyFill="1" applyBorder="1"/>
    <xf numFmtId="0" fontId="36" fillId="0" borderId="0" xfId="0" applyFont="1" applyAlignment="1" applyProtection="1">
      <alignment vertical="center" wrapText="1"/>
      <protection hidden="1"/>
    </xf>
    <xf numFmtId="0" fontId="17" fillId="41" borderId="21" xfId="0" applyFont="1" applyFill="1" applyBorder="1"/>
    <xf numFmtId="0" fontId="17" fillId="44" borderId="21" xfId="0" applyFont="1" applyFill="1" applyBorder="1"/>
    <xf numFmtId="0" fontId="25" fillId="0" borderId="21" xfId="0" applyFont="1" applyBorder="1"/>
    <xf numFmtId="0" fontId="17" fillId="35" borderId="21" xfId="0" applyFont="1" applyFill="1" applyBorder="1"/>
    <xf numFmtId="0" fontId="17" fillId="28" borderId="21" xfId="0" applyFont="1" applyFill="1" applyBorder="1" applyAlignment="1">
      <alignment vertical="center" wrapText="1"/>
    </xf>
    <xf numFmtId="0" fontId="17" fillId="38" borderId="21" xfId="0" applyFont="1" applyFill="1" applyBorder="1"/>
    <xf numFmtId="0" fontId="17" fillId="49" borderId="21" xfId="0" applyFont="1" applyFill="1" applyBorder="1"/>
    <xf numFmtId="14" fontId="27" fillId="0" borderId="0" xfId="0" applyNumberFormat="1" applyFont="1"/>
    <xf numFmtId="3" fontId="27" fillId="0" borderId="0" xfId="0" applyNumberFormat="1" applyFont="1"/>
    <xf numFmtId="0" fontId="29" fillId="10" borderId="7" xfId="0" applyFont="1" applyFill="1" applyBorder="1" applyAlignment="1" applyProtection="1">
      <alignment vertical="center" wrapText="1"/>
      <protection hidden="1"/>
    </xf>
    <xf numFmtId="0" fontId="0" fillId="0" borderId="21" xfId="0" applyBorder="1"/>
    <xf numFmtId="0" fontId="17" fillId="0" borderId="0" xfId="0" applyFont="1" applyAlignment="1">
      <alignment wrapText="1"/>
    </xf>
    <xf numFmtId="0" fontId="8" fillId="0" borderId="0" xfId="0" applyFont="1"/>
    <xf numFmtId="164" fontId="11" fillId="0" borderId="1" xfId="0" applyNumberFormat="1" applyFont="1" applyBorder="1" applyAlignment="1" applyProtection="1">
      <alignment horizontal="left" vertical="center" wrapText="1"/>
      <protection locked="0"/>
    </xf>
    <xf numFmtId="166" fontId="0" fillId="0" borderId="30" xfId="0" applyNumberFormat="1" applyBorder="1"/>
    <xf numFmtId="0" fontId="11" fillId="12" borderId="2" xfId="0" applyFont="1" applyFill="1" applyBorder="1" applyAlignment="1" applyProtection="1">
      <alignment horizontal="left" vertical="center" wrapText="1"/>
      <protection locked="0" hidden="1"/>
    </xf>
    <xf numFmtId="0" fontId="23" fillId="50" borderId="21" xfId="0" applyFont="1" applyFill="1" applyBorder="1"/>
    <xf numFmtId="0" fontId="25" fillId="51" borderId="21" xfId="0" applyFont="1" applyFill="1" applyBorder="1"/>
    <xf numFmtId="0" fontId="10" fillId="2" borderId="0" xfId="0" applyFont="1" applyFill="1"/>
    <xf numFmtId="0" fontId="25" fillId="11" borderId="21" xfId="0" applyFont="1" applyFill="1" applyBorder="1"/>
    <xf numFmtId="0" fontId="25" fillId="52" borderId="21" xfId="0" applyFont="1" applyFill="1" applyBorder="1"/>
    <xf numFmtId="166" fontId="27" fillId="0" borderId="0" xfId="0" applyNumberFormat="1" applyFont="1"/>
    <xf numFmtId="0" fontId="17" fillId="39" borderId="21" xfId="0" applyFont="1" applyFill="1" applyBorder="1"/>
    <xf numFmtId="0" fontId="17" fillId="0" borderId="21" xfId="0" applyFont="1" applyBorder="1"/>
    <xf numFmtId="0" fontId="23" fillId="0" borderId="21" xfId="0" applyFont="1" applyBorder="1"/>
    <xf numFmtId="0" fontId="17" fillId="27" borderId="22" xfId="0" applyFont="1" applyFill="1" applyBorder="1"/>
    <xf numFmtId="0" fontId="22" fillId="27" borderId="21" xfId="0" applyFont="1" applyFill="1" applyBorder="1" applyAlignment="1" applyProtection="1">
      <alignment vertical="center" wrapText="1"/>
      <protection hidden="1"/>
    </xf>
    <xf numFmtId="0" fontId="14" fillId="27" borderId="21" xfId="65" applyFont="1" applyFill="1" applyBorder="1" applyAlignment="1" applyProtection="1">
      <alignment vertical="center" wrapText="1"/>
      <protection hidden="1"/>
    </xf>
    <xf numFmtId="0" fontId="37" fillId="53" borderId="21" xfId="0" applyFont="1" applyFill="1" applyBorder="1" applyAlignment="1">
      <alignment horizontal="left" vertical="center"/>
    </xf>
    <xf numFmtId="0" fontId="22" fillId="27" borderId="30" xfId="0" applyFont="1" applyFill="1" applyBorder="1" applyAlignment="1" applyProtection="1">
      <alignment horizontal="center" vertical="center" wrapText="1"/>
      <protection hidden="1"/>
    </xf>
    <xf numFmtId="0" fontId="14" fillId="27" borderId="22" xfId="65" applyFont="1" applyFill="1" applyBorder="1" applyAlignment="1" applyProtection="1">
      <alignment horizontal="center" vertical="center" wrapText="1"/>
      <protection hidden="1"/>
    </xf>
    <xf numFmtId="0" fontId="22" fillId="27" borderId="22" xfId="0" applyFont="1" applyFill="1" applyBorder="1" applyAlignment="1" applyProtection="1">
      <alignment horizontal="center" vertical="center" wrapText="1"/>
      <protection hidden="1"/>
    </xf>
    <xf numFmtId="0" fontId="25" fillId="53" borderId="21" xfId="0" applyFont="1" applyFill="1" applyBorder="1"/>
    <xf numFmtId="0" fontId="17" fillId="53" borderId="21" xfId="0" applyFont="1" applyFill="1" applyBorder="1"/>
    <xf numFmtId="164" fontId="27" fillId="0" borderId="0" xfId="0" applyNumberFormat="1" applyFont="1"/>
    <xf numFmtId="0" fontId="10" fillId="0" borderId="36" xfId="0" applyFont="1" applyBorder="1" applyAlignment="1" applyProtection="1">
      <alignment vertical="center" wrapText="1"/>
      <protection hidden="1"/>
    </xf>
    <xf numFmtId="0" fontId="11" fillId="0" borderId="21" xfId="0" applyFont="1" applyBorder="1" applyAlignment="1" applyProtection="1">
      <alignment horizontal="left" vertical="center" wrapText="1"/>
      <protection locked="0" hidden="1"/>
    </xf>
    <xf numFmtId="0" fontId="10" fillId="0" borderId="34" xfId="0" applyFont="1" applyBorder="1" applyAlignment="1" applyProtection="1">
      <alignment vertical="center" wrapText="1"/>
      <protection hidden="1"/>
    </xf>
    <xf numFmtId="0" fontId="22" fillId="0" borderId="21" xfId="0" applyFont="1" applyBorder="1" applyAlignment="1" applyProtection="1">
      <alignment vertical="center" wrapText="1"/>
      <protection hidden="1"/>
    </xf>
    <xf numFmtId="0" fontId="14" fillId="0" borderId="21" xfId="65" applyFont="1" applyFill="1" applyBorder="1" applyAlignment="1" applyProtection="1">
      <alignment vertical="center" wrapText="1"/>
      <protection hidden="1"/>
    </xf>
    <xf numFmtId="0" fontId="11" fillId="5" borderId="2" xfId="0" applyFont="1" applyFill="1" applyBorder="1" applyAlignment="1" applyProtection="1">
      <alignment horizontal="left" vertical="center" wrapText="1"/>
      <protection locked="0" hidden="1"/>
    </xf>
    <xf numFmtId="0" fontId="11" fillId="5" borderId="6" xfId="0" applyFont="1" applyFill="1" applyBorder="1" applyAlignment="1" applyProtection="1">
      <alignment vertical="center" wrapText="1"/>
      <protection locked="0" hidden="1"/>
    </xf>
    <xf numFmtId="0" fontId="11" fillId="54" borderId="4" xfId="0" applyFont="1" applyFill="1" applyBorder="1" applyAlignment="1" applyProtection="1">
      <alignment horizontal="left" vertical="center" wrapText="1"/>
      <protection locked="0" hidden="1"/>
    </xf>
    <xf numFmtId="164" fontId="11" fillId="55" borderId="1" xfId="0" applyNumberFormat="1" applyFont="1" applyFill="1" applyBorder="1" applyAlignment="1" applyProtection="1">
      <alignment horizontal="left" vertical="center" wrapText="1"/>
      <protection locked="0"/>
    </xf>
    <xf numFmtId="0" fontId="34" fillId="0" borderId="18" xfId="0" applyFont="1" applyBorder="1" applyAlignment="1" applyProtection="1">
      <alignment horizontal="center" vertical="center" wrapText="1"/>
      <protection hidden="1"/>
    </xf>
    <xf numFmtId="0" fontId="10" fillId="0" borderId="18" xfId="0" applyFont="1" applyBorder="1" applyAlignment="1" applyProtection="1">
      <alignment horizontal="center" vertical="center" wrapText="1"/>
      <protection hidden="1"/>
    </xf>
    <xf numFmtId="0" fontId="10" fillId="0" borderId="0" xfId="0" applyFont="1" applyAlignment="1" applyProtection="1">
      <alignment horizontal="justify" vertical="center" wrapText="1"/>
      <protection hidden="1"/>
    </xf>
    <xf numFmtId="0" fontId="11" fillId="0" borderId="0" xfId="0" applyFont="1" applyAlignment="1">
      <alignment horizontal="center" vertical="center" wrapText="1"/>
    </xf>
    <xf numFmtId="0" fontId="29" fillId="2" borderId="37" xfId="0" applyFont="1" applyFill="1" applyBorder="1" applyAlignment="1" applyProtection="1">
      <alignment horizontal="center" vertical="center" wrapText="1"/>
      <protection hidden="1"/>
    </xf>
    <xf numFmtId="0" fontId="0" fillId="0" borderId="0" xfId="0" applyAlignment="1" applyProtection="1">
      <alignment horizontal="justify" vertical="center" wrapText="1"/>
      <protection hidden="1"/>
    </xf>
    <xf numFmtId="0" fontId="30" fillId="0" borderId="0" xfId="0" applyFont="1" applyAlignment="1" applyProtection="1">
      <alignment horizontal="justify" vertical="center" wrapText="1"/>
      <protection hidden="1"/>
    </xf>
    <xf numFmtId="0" fontId="35" fillId="0" borderId="0" xfId="0" applyFont="1" applyAlignment="1" applyProtection="1">
      <alignment horizontal="justify" vertical="top" wrapText="1"/>
      <protection hidden="1"/>
    </xf>
    <xf numFmtId="0" fontId="30" fillId="0" borderId="0" xfId="0" applyFont="1" applyAlignment="1" applyProtection="1">
      <alignment horizontal="justify" vertical="top" wrapText="1"/>
      <protection hidden="1"/>
    </xf>
    <xf numFmtId="0" fontId="35" fillId="0" borderId="0" xfId="0" applyFont="1" applyAlignment="1" applyProtection="1">
      <alignment horizontal="justify" vertical="center" wrapText="1"/>
      <protection hidden="1"/>
    </xf>
    <xf numFmtId="0" fontId="30"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cellXfs>
  <cellStyles count="14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cellStyle name="Normal" xfId="0" builtinId="0"/>
  </cellStyles>
  <dxfs count="0"/>
  <tableStyles count="0" defaultTableStyle="TableStyleMedium9" defaultPivotStyle="PivotStyleMedium4"/>
  <colors>
    <mruColors>
      <color rgb="FFB8CCE5"/>
      <color rgb="FFE7B9B7"/>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402166" y="0"/>
    <xdr:ext cx="1619251" cy="802640"/>
    <xdr:pic>
      <xdr:nvPicPr>
        <xdr:cNvPr id="3" name="Image 2" descr="SJMA-Logo 2016.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2166" y="0"/>
          <a:ext cx="1619251" cy="802640"/>
        </a:xfrm>
        <a:prstGeom prst="rect">
          <a:avLst/>
        </a:prstGeom>
      </xdr:spPr>
    </xdr:pic>
    <xdr:clientData/>
  </xdr:absolute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mailto:info@sj.ma" TargetMode="External"/><Relationship Id="rId3" Type="http://schemas.openxmlformats.org/officeDocument/2006/relationships/hyperlink" Target="https://www.justice.gouv.qc.ca/nous-joindre/recherche-dun-district/?no_cache=1" TargetMode="External"/><Relationship Id="rId7" Type="http://schemas.openxmlformats.org/officeDocument/2006/relationships/hyperlink" Target="http://www.sj.ma/meet-us" TargetMode="External"/><Relationship Id="rId2" Type="http://schemas.openxmlformats.org/officeDocument/2006/relationships/hyperlink" Target="http://www.sj.ma/meet-us" TargetMode="External"/><Relationship Id="rId1" Type="http://schemas.openxmlformats.org/officeDocument/2006/relationships/hyperlink" Target="http://www.sj.ma/meet-us" TargetMode="External"/><Relationship Id="rId6" Type="http://schemas.openxmlformats.org/officeDocument/2006/relationships/hyperlink" Target="http://www.sj.ma/meet-us" TargetMode="External"/><Relationship Id="rId5" Type="http://schemas.openxmlformats.org/officeDocument/2006/relationships/hyperlink" Target="https://www.justice.gouv.qc.ca/nous-joindre/recherche-dun-district/?no_cache=1" TargetMode="External"/><Relationship Id="rId4" Type="http://schemas.openxmlformats.org/officeDocument/2006/relationships/hyperlink" Target="https://www.justice.gouv.qc.ca/nous-joindre/recherche-dun-district/?no_cache=1"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L2"/>
  <sheetViews>
    <sheetView topLeftCell="I1" zoomScale="150" zoomScaleNormal="150" zoomScalePageLayoutView="150" workbookViewId="0">
      <selection activeCell="AA2" sqref="AA2"/>
    </sheetView>
  </sheetViews>
  <sheetFormatPr baseColWidth="10" defaultColWidth="10.7109375" defaultRowHeight="16" x14ac:dyDescent="0.2"/>
  <cols>
    <col min="1" max="7" width="10.7109375" style="109"/>
    <col min="8" max="8" width="21.7109375" style="109" bestFit="1" customWidth="1"/>
    <col min="9" max="9" width="23.7109375" style="109" bestFit="1" customWidth="1"/>
    <col min="10" max="16" width="10.7109375" style="109"/>
    <col min="17" max="17" width="12" style="109" bestFit="1" customWidth="1"/>
    <col min="18" max="19" width="10.7109375" style="109"/>
    <col min="20" max="20" width="15.7109375" style="109" bestFit="1" customWidth="1"/>
    <col min="21" max="22" width="10.7109375" style="109"/>
    <col min="23" max="23" width="22.140625" style="109" bestFit="1" customWidth="1"/>
    <col min="24" max="55" width="10.7109375" style="109"/>
    <col min="56" max="56" width="10.5703125" style="109" customWidth="1"/>
    <col min="57" max="61" width="10.7109375" style="109"/>
    <col min="62" max="62" width="10.7109375" style="109" customWidth="1"/>
    <col min="63" max="63" width="21.42578125" style="109" customWidth="1"/>
    <col min="64" max="72" width="10.7109375" style="109"/>
    <col min="73" max="73" width="12.5703125" style="109" customWidth="1"/>
    <col min="74" max="77" width="10.7109375" style="109"/>
    <col min="78" max="78" width="12.85546875" style="109" customWidth="1"/>
    <col min="79" max="82" width="10.7109375" style="109"/>
    <col min="83" max="83" width="13.85546875" style="109" customWidth="1"/>
    <col min="84" max="92" width="10.7109375" style="109"/>
    <col min="93" max="93" width="27.28515625" style="109" bestFit="1" customWidth="1"/>
    <col min="94" max="94" width="10.7109375" style="109"/>
    <col min="95" max="95" width="40.5703125" style="109" bestFit="1" customWidth="1"/>
    <col min="96" max="97" width="40.5703125" style="109" customWidth="1"/>
    <col min="98" max="98" width="26.140625" style="109" bestFit="1" customWidth="1"/>
    <col min="99" max="99" width="18.28515625" style="109" bestFit="1" customWidth="1"/>
    <col min="100" max="103" width="10.7109375" style="109"/>
    <col min="104" max="104" width="25.140625" style="109" bestFit="1" customWidth="1"/>
    <col min="105" max="105" width="34.5703125" style="109" bestFit="1" customWidth="1"/>
    <col min="106" max="106" width="33.28515625" style="109" bestFit="1" customWidth="1"/>
    <col min="107" max="107" width="33.28515625" style="109" customWidth="1"/>
    <col min="108" max="108" width="23.28515625" style="109" bestFit="1" customWidth="1"/>
    <col min="109" max="109" width="18.140625" style="109" bestFit="1" customWidth="1"/>
    <col min="110" max="110" width="18.140625" style="109" customWidth="1"/>
    <col min="111" max="112" width="10.7109375" style="109"/>
    <col min="113" max="113" width="14.7109375" style="109" bestFit="1" customWidth="1"/>
    <col min="114" max="115" width="35.42578125" style="109" bestFit="1" customWidth="1"/>
    <col min="116" max="118" width="10.7109375" style="109"/>
    <col min="119" max="119" width="33" style="109" bestFit="1" customWidth="1"/>
    <col min="120" max="133" width="10.7109375" style="109"/>
    <col min="134" max="134" width="34.42578125" style="109" bestFit="1" customWidth="1"/>
    <col min="135" max="135" width="11.28515625" style="109" bestFit="1" customWidth="1"/>
    <col min="136" max="136" width="10.7109375" style="109"/>
    <col min="137" max="137" width="10.7109375" style="109" customWidth="1"/>
    <col min="138" max="138" width="10.7109375" style="109"/>
    <col min="139" max="139" width="24.140625" style="109" bestFit="1" customWidth="1"/>
    <col min="140" max="140" width="15.28515625" style="109" customWidth="1"/>
    <col min="141" max="144" width="16.42578125" style="109" customWidth="1"/>
    <col min="145" max="145" width="33" style="109" bestFit="1" customWidth="1"/>
    <col min="146" max="148" width="33" style="109" customWidth="1"/>
    <col min="149" max="149" width="37.42578125" style="109" bestFit="1" customWidth="1"/>
    <col min="150" max="152" width="37.42578125" style="109" customWidth="1"/>
    <col min="153" max="153" width="15" style="109" bestFit="1" customWidth="1"/>
    <col min="154" max="154" width="17.5703125" style="109" bestFit="1" customWidth="1"/>
    <col min="155" max="155" width="10.7109375" style="109"/>
    <col min="156" max="156" width="5.28515625" style="109" bestFit="1" customWidth="1"/>
    <col min="157" max="157" width="15.7109375" style="109" bestFit="1" customWidth="1"/>
    <col min="158" max="158" width="18.5703125" style="109" bestFit="1" customWidth="1"/>
    <col min="159" max="159" width="10.7109375" style="109"/>
    <col min="160" max="160" width="33.42578125" style="109" bestFit="1" customWidth="1"/>
    <col min="161" max="161" width="9.28515625" style="109" bestFit="1" customWidth="1"/>
    <col min="162" max="172" width="10.7109375" style="109"/>
    <col min="173" max="173" width="16.42578125" style="109" bestFit="1" customWidth="1"/>
    <col min="174" max="174" width="24.140625" style="109" customWidth="1"/>
    <col min="175" max="184" width="10.7109375" style="109"/>
    <col min="185" max="185" width="10.7109375" style="109" customWidth="1"/>
    <col min="186" max="186" width="37.85546875" style="109" bestFit="1" customWidth="1"/>
    <col min="187" max="16384" width="10.7109375" style="109"/>
  </cols>
  <sheetData>
    <row r="1" spans="1:194" s="168" customFormat="1" ht="129.75" customHeight="1" x14ac:dyDescent="0.2">
      <c r="A1" s="150" t="s">
        <v>1422</v>
      </c>
      <c r="B1" s="151" t="s">
        <v>48</v>
      </c>
      <c r="C1" s="152" t="s">
        <v>54</v>
      </c>
      <c r="D1" s="152" t="s">
        <v>49</v>
      </c>
      <c r="E1" s="152" t="s">
        <v>53</v>
      </c>
      <c r="F1" s="152" t="s">
        <v>58</v>
      </c>
      <c r="G1" s="152" t="s">
        <v>55</v>
      </c>
      <c r="H1" s="181" t="s">
        <v>1509</v>
      </c>
      <c r="I1" s="152" t="s">
        <v>1510</v>
      </c>
      <c r="J1" s="152" t="s">
        <v>36</v>
      </c>
      <c r="K1" s="152" t="s">
        <v>1423</v>
      </c>
      <c r="L1" s="152" t="s">
        <v>37</v>
      </c>
      <c r="M1" s="152" t="s">
        <v>289</v>
      </c>
      <c r="N1" s="153" t="s">
        <v>39</v>
      </c>
      <c r="O1" s="154" t="s">
        <v>1424</v>
      </c>
      <c r="P1" s="154" t="s">
        <v>1425</v>
      </c>
      <c r="Q1" s="108" t="s">
        <v>1426</v>
      </c>
      <c r="R1" s="155" t="s">
        <v>1525</v>
      </c>
      <c r="S1" s="154" t="s">
        <v>1427</v>
      </c>
      <c r="T1" s="154" t="s">
        <v>1428</v>
      </c>
      <c r="U1" s="154" t="s">
        <v>1429</v>
      </c>
      <c r="V1" s="154" t="s">
        <v>1430</v>
      </c>
      <c r="W1" s="154" t="s">
        <v>1431</v>
      </c>
      <c r="X1" s="154" t="s">
        <v>1432</v>
      </c>
      <c r="Y1" s="154" t="s">
        <v>1433</v>
      </c>
      <c r="Z1" s="154" t="s">
        <v>1434</v>
      </c>
      <c r="AA1" s="154" t="s">
        <v>1435</v>
      </c>
      <c r="AB1" s="154" t="s">
        <v>1436</v>
      </c>
      <c r="AC1" s="154" t="s">
        <v>1437</v>
      </c>
      <c r="AD1" s="154" t="s">
        <v>1438</v>
      </c>
      <c r="AE1" s="154" t="s">
        <v>1439</v>
      </c>
      <c r="AF1" s="154" t="s">
        <v>1440</v>
      </c>
      <c r="AG1" s="157" t="s">
        <v>40</v>
      </c>
      <c r="AH1" s="158" t="s">
        <v>1441</v>
      </c>
      <c r="AI1" s="158" t="s">
        <v>1442</v>
      </c>
      <c r="AJ1" s="110" t="s">
        <v>1443</v>
      </c>
      <c r="AK1" s="155" t="s">
        <v>1668</v>
      </c>
      <c r="AL1" s="158" t="s">
        <v>1444</v>
      </c>
      <c r="AM1" s="158" t="s">
        <v>1445</v>
      </c>
      <c r="AN1" s="158" t="s">
        <v>1446</v>
      </c>
      <c r="AO1" s="158" t="s">
        <v>1447</v>
      </c>
      <c r="AP1" s="158" t="s">
        <v>1448</v>
      </c>
      <c r="AQ1" s="158" t="s">
        <v>1449</v>
      </c>
      <c r="AR1" s="158" t="s">
        <v>1450</v>
      </c>
      <c r="AS1" s="158" t="s">
        <v>1451</v>
      </c>
      <c r="AT1" s="158" t="s">
        <v>1452</v>
      </c>
      <c r="AU1" s="158" t="s">
        <v>1453</v>
      </c>
      <c r="AV1" s="158" t="s">
        <v>1454</v>
      </c>
      <c r="AW1" s="158" t="s">
        <v>1455</v>
      </c>
      <c r="AX1" s="158" t="s">
        <v>1456</v>
      </c>
      <c r="AY1" s="158" t="s">
        <v>1457</v>
      </c>
      <c r="AZ1" s="159" t="s">
        <v>41</v>
      </c>
      <c r="BA1" s="111" t="s">
        <v>1458</v>
      </c>
      <c r="BB1" s="160" t="s">
        <v>1459</v>
      </c>
      <c r="BC1" s="160" t="s">
        <v>1460</v>
      </c>
      <c r="BD1" s="160" t="s">
        <v>63</v>
      </c>
      <c r="BE1" s="111" t="s">
        <v>1461</v>
      </c>
      <c r="BF1" s="160" t="s">
        <v>1462</v>
      </c>
      <c r="BG1" s="111" t="s">
        <v>1463</v>
      </c>
      <c r="BH1" s="160" t="s">
        <v>1464</v>
      </c>
      <c r="BI1" s="193" t="s">
        <v>1465</v>
      </c>
      <c r="BJ1" s="161" t="s">
        <v>42</v>
      </c>
      <c r="BK1" s="196" t="s">
        <v>1524</v>
      </c>
      <c r="BL1" s="197" t="s">
        <v>1466</v>
      </c>
      <c r="BM1" s="163" t="s">
        <v>8</v>
      </c>
      <c r="BN1" s="163" t="s">
        <v>9</v>
      </c>
      <c r="BO1" s="163" t="s">
        <v>1467</v>
      </c>
      <c r="BP1" s="113" t="s">
        <v>1468</v>
      </c>
      <c r="BQ1" s="155" t="s">
        <v>1526</v>
      </c>
      <c r="BR1" s="163" t="s">
        <v>11</v>
      </c>
      <c r="BS1" s="163" t="s">
        <v>12</v>
      </c>
      <c r="BT1" s="163" t="s">
        <v>1469</v>
      </c>
      <c r="BU1" s="113" t="s">
        <v>1470</v>
      </c>
      <c r="BV1" s="155" t="s">
        <v>1527</v>
      </c>
      <c r="BW1" s="163" t="s">
        <v>14</v>
      </c>
      <c r="BX1" s="163" t="s">
        <v>15</v>
      </c>
      <c r="BY1" s="163" t="s">
        <v>1471</v>
      </c>
      <c r="BZ1" s="113" t="s">
        <v>1472</v>
      </c>
      <c r="CA1" s="155" t="s">
        <v>1528</v>
      </c>
      <c r="CB1" s="163" t="s">
        <v>17</v>
      </c>
      <c r="CC1" s="163" t="s">
        <v>18</v>
      </c>
      <c r="CD1" s="180" t="s">
        <v>1473</v>
      </c>
      <c r="CE1" s="113" t="s">
        <v>1474</v>
      </c>
      <c r="CF1" s="155" t="s">
        <v>1529</v>
      </c>
      <c r="CG1" s="163" t="s">
        <v>20</v>
      </c>
      <c r="CH1" s="163" t="s">
        <v>21</v>
      </c>
      <c r="CI1" s="163" t="s">
        <v>1475</v>
      </c>
      <c r="CJ1" s="113" t="s">
        <v>1476</v>
      </c>
      <c r="CK1" s="155" t="s">
        <v>1530</v>
      </c>
      <c r="CL1" s="163" t="s">
        <v>23</v>
      </c>
      <c r="CM1" s="163" t="s">
        <v>24</v>
      </c>
      <c r="CN1" s="163" t="s">
        <v>1477</v>
      </c>
      <c r="CO1" s="113" t="s">
        <v>1478</v>
      </c>
      <c r="CP1" s="155" t="s">
        <v>1531</v>
      </c>
      <c r="CQ1" s="113"/>
      <c r="CR1" s="113"/>
      <c r="CS1" s="164" t="s">
        <v>1479</v>
      </c>
      <c r="CT1" s="194" t="s">
        <v>1480</v>
      </c>
      <c r="CU1" s="194" t="s">
        <v>1512</v>
      </c>
      <c r="CV1" s="164" t="s">
        <v>1481</v>
      </c>
      <c r="CW1" s="164" t="s">
        <v>1482</v>
      </c>
      <c r="CX1" s="114" t="s">
        <v>1483</v>
      </c>
      <c r="CY1" s="164" t="s">
        <v>1484</v>
      </c>
      <c r="CZ1" s="164" t="s">
        <v>1485</v>
      </c>
      <c r="DA1" s="164" t="s">
        <v>1486</v>
      </c>
      <c r="DB1" s="164" t="s">
        <v>1487</v>
      </c>
      <c r="DC1" s="164" t="s">
        <v>1488</v>
      </c>
      <c r="DD1" s="164" t="s">
        <v>1571</v>
      </c>
      <c r="DE1" s="164" t="s">
        <v>1489</v>
      </c>
      <c r="DF1" s="164" t="s">
        <v>243</v>
      </c>
      <c r="DG1" s="156" t="s">
        <v>1562</v>
      </c>
      <c r="DI1" s="164"/>
      <c r="DJ1" s="165" t="s">
        <v>244</v>
      </c>
      <c r="DK1" s="115" t="s">
        <v>1490</v>
      </c>
      <c r="DL1" s="115" t="s">
        <v>1491</v>
      </c>
      <c r="DM1" s="182" t="s">
        <v>1492</v>
      </c>
      <c r="DN1" s="199" t="s">
        <v>1489</v>
      </c>
      <c r="DO1" s="166" t="s">
        <v>1493</v>
      </c>
      <c r="DP1" s="166" t="s">
        <v>1494</v>
      </c>
      <c r="DQ1" s="159" t="s">
        <v>43</v>
      </c>
      <c r="DR1" s="182" t="s">
        <v>1495</v>
      </c>
      <c r="DS1" s="156" t="s">
        <v>1553</v>
      </c>
      <c r="DT1" s="182" t="s">
        <v>1496</v>
      </c>
      <c r="DU1" s="156" t="s">
        <v>1555</v>
      </c>
      <c r="DV1" s="166" t="s">
        <v>1497</v>
      </c>
      <c r="DW1" s="156" t="s">
        <v>1561</v>
      </c>
      <c r="DX1" s="166" t="s">
        <v>1498</v>
      </c>
      <c r="DY1" s="115" t="s">
        <v>1499</v>
      </c>
      <c r="DZ1" s="166" t="s">
        <v>1500</v>
      </c>
      <c r="EA1" s="159" t="s">
        <v>46</v>
      </c>
      <c r="EB1" s="166" t="s">
        <v>1501</v>
      </c>
      <c r="EC1" s="115" t="s">
        <v>1502</v>
      </c>
      <c r="ED1" s="166" t="s">
        <v>1503</v>
      </c>
      <c r="EE1" s="115" t="s">
        <v>1504</v>
      </c>
      <c r="EF1" s="159" t="s">
        <v>281</v>
      </c>
      <c r="EG1" s="166" t="s">
        <v>1505</v>
      </c>
      <c r="EH1" s="166" t="s">
        <v>1506</v>
      </c>
      <c r="EI1" s="167" t="s">
        <v>1507</v>
      </c>
      <c r="EJ1" s="167" t="s">
        <v>1508</v>
      </c>
      <c r="EK1" s="177" t="s">
        <v>1479</v>
      </c>
      <c r="EL1" s="177" t="s">
        <v>1590</v>
      </c>
      <c r="EM1" s="177" t="s">
        <v>1591</v>
      </c>
      <c r="EN1" s="177" t="s">
        <v>1592</v>
      </c>
      <c r="EO1" s="112" t="s">
        <v>1513</v>
      </c>
      <c r="EP1" s="178" t="s">
        <v>1593</v>
      </c>
      <c r="EQ1" s="178" t="s">
        <v>1594</v>
      </c>
      <c r="ER1" s="178" t="s">
        <v>1484</v>
      </c>
      <c r="ES1" s="178" t="s">
        <v>1595</v>
      </c>
      <c r="ET1" s="183" t="s">
        <v>1596</v>
      </c>
      <c r="EU1" s="178" t="s">
        <v>1487</v>
      </c>
      <c r="EV1" s="178" t="s">
        <v>1597</v>
      </c>
      <c r="EW1" s="156" t="s">
        <v>1515</v>
      </c>
      <c r="EX1" s="156" t="s">
        <v>1516</v>
      </c>
      <c r="EY1" s="156" t="s">
        <v>1517</v>
      </c>
      <c r="EZ1" s="178" t="s">
        <v>1489</v>
      </c>
      <c r="FA1" s="178" t="s">
        <v>243</v>
      </c>
      <c r="FB1" s="156" t="s">
        <v>1518</v>
      </c>
      <c r="FC1" s="156" t="s">
        <v>1519</v>
      </c>
      <c r="FD1" s="178" t="s">
        <v>1490</v>
      </c>
      <c r="FE1" s="178" t="s">
        <v>1491</v>
      </c>
      <c r="FF1" s="178" t="s">
        <v>1492</v>
      </c>
      <c r="FG1" s="178" t="s">
        <v>1493</v>
      </c>
      <c r="FH1" s="178" t="s">
        <v>1494</v>
      </c>
      <c r="FI1" s="178" t="s">
        <v>1598</v>
      </c>
      <c r="FJ1" s="178" t="s">
        <v>1599</v>
      </c>
      <c r="FK1" s="178" t="s">
        <v>1507</v>
      </c>
      <c r="FL1" s="178" t="s">
        <v>1508</v>
      </c>
      <c r="FM1" s="178" t="s">
        <v>1524</v>
      </c>
      <c r="FN1" s="162" t="s">
        <v>1523</v>
      </c>
      <c r="FO1" s="167" t="s">
        <v>1533</v>
      </c>
      <c r="FP1" s="179"/>
      <c r="FQ1" s="179" t="s">
        <v>1511</v>
      </c>
      <c r="FR1" s="200" t="s">
        <v>1669</v>
      </c>
      <c r="FS1" s="187" t="s">
        <v>1672</v>
      </c>
      <c r="FT1" s="187" t="s">
        <v>1700</v>
      </c>
      <c r="FU1" s="187" t="s">
        <v>1701</v>
      </c>
      <c r="FV1" s="187" t="s">
        <v>1702</v>
      </c>
      <c r="FW1" s="187" t="s">
        <v>1697</v>
      </c>
      <c r="FX1" s="187" t="s">
        <v>1706</v>
      </c>
      <c r="FY1" s="187" t="s">
        <v>1703</v>
      </c>
      <c r="FZ1" s="187" t="s">
        <v>1698</v>
      </c>
      <c r="GA1" s="187" t="s">
        <v>1699</v>
      </c>
      <c r="GB1" s="187" t="s">
        <v>1704</v>
      </c>
      <c r="GC1" s="179" t="s">
        <v>1520</v>
      </c>
      <c r="GD1" s="179" t="s">
        <v>1514</v>
      </c>
      <c r="GE1" s="201" t="s">
        <v>1705</v>
      </c>
      <c r="GF1" s="187" t="s">
        <v>1521</v>
      </c>
      <c r="GG1" s="179" t="s">
        <v>1522</v>
      </c>
      <c r="GH1" s="187" t="s">
        <v>1710</v>
      </c>
      <c r="GK1" s="187" t="s">
        <v>1717</v>
      </c>
      <c r="GL1" s="187" t="s">
        <v>1718</v>
      </c>
    </row>
    <row r="2" spans="1:194" x14ac:dyDescent="0.2">
      <c r="A2" t="s">
        <v>1670</v>
      </c>
      <c r="C2" s="109" t="str">
        <f>Feuil1!B7</f>
        <v>cliquez deux fois sur les cellules claires pour accéder au menu déroulant</v>
      </c>
      <c r="D2" s="109" t="str">
        <f>Feuil1!B8</f>
        <v>cliquez deux fois pour le menu</v>
      </c>
      <c r="E2" s="109" t="str">
        <f>Feuil1!B9</f>
        <v>cliquez deux fois pour le menu</v>
      </c>
      <c r="F2" s="109" t="str">
        <f>Feuil1!B10</f>
        <v>cliquez deux fois pour le menu</v>
      </c>
      <c r="G2" s="109" t="str">
        <f>Feuil1!B11</f>
        <v>cliquez deux fois pour le menu</v>
      </c>
      <c r="H2" s="109" t="str">
        <f>IF(Feuil1!B12="","",Feuil1!B12)</f>
        <v/>
      </c>
      <c r="I2" s="184" t="str">
        <f>IF(Feuil1!B13="","",Feuil1!B13)</f>
        <v/>
      </c>
      <c r="J2" s="109" t="str">
        <f>IF(Feuil1!B14="","",Feuil1!B14)</f>
        <v/>
      </c>
      <c r="K2" s="109" t="str">
        <f>IF(Feuil1!B15="","",Feuil1!B15)</f>
        <v/>
      </c>
      <c r="L2" s="109" t="str">
        <f>IF(Feuil1!B16="","",Feuil1!B16)</f>
        <v/>
      </c>
      <c r="M2" s="109" t="str">
        <f>IF(Feuil1!B17="","",Feuil1!B17)</f>
        <v/>
      </c>
      <c r="O2" s="109" t="str">
        <f>IF(Feuil1!B19="","",Feuil1!B19)</f>
        <v/>
      </c>
      <c r="P2" s="109" t="str">
        <f>IF(Feuil1!B20="","",Feuil1!B20)</f>
        <v/>
      </c>
      <c r="Q2" s="190" t="str">
        <f>IF(Feuil1!B21="","",Feuil1!B21)</f>
        <v/>
      </c>
      <c r="R2" s="191" t="str">
        <f ca="1">Feuil1!B22</f>
        <v/>
      </c>
      <c r="S2" s="109" t="str">
        <f>IF(Feuil1!B23="","",Feuil1!B23)</f>
        <v/>
      </c>
      <c r="T2" s="109" t="str">
        <f>IF(Feuil1!B24="","",Feuil1!B24)</f>
        <v/>
      </c>
      <c r="U2" s="109" t="str">
        <f>IF(Feuil1!B25="cliquez deux fois pour le menu","",Feuil1!B25)</f>
        <v/>
      </c>
      <c r="V2" s="109" t="str">
        <f>IF(Feuil1!B26="cliquez deux fois pour le menu","",Feuil1!B26)</f>
        <v/>
      </c>
      <c r="W2" s="109" t="str">
        <f>IF(Feuil1!B27="","",Feuil1!B27)</f>
        <v/>
      </c>
      <c r="X2" s="109" t="str">
        <f>IF(Feuil1!B28="cliquez deux fois pour le menu","",Feuil1!B28)</f>
        <v/>
      </c>
      <c r="Y2" s="185" t="str">
        <f>IF(Feuil1!B29="","",Feuil1!B29)</f>
        <v/>
      </c>
      <c r="Z2" s="109" t="str">
        <f>IF(Feuil1!B30="","",Feuil1!B30)</f>
        <v/>
      </c>
      <c r="AA2" s="109" t="str">
        <f>IF(Feuil1!B31="","",Feuil1!B31)</f>
        <v/>
      </c>
      <c r="AB2" s="109" t="str">
        <f>IF(Feuil1!B32="","",Feuil1!B32)</f>
        <v/>
      </c>
      <c r="AC2" s="109" t="str">
        <f>IF(Feuil1!B33="","",Feuil1!B33)</f>
        <v/>
      </c>
      <c r="AD2" s="109" t="str">
        <f>IF(Feuil1!B34="cliquez deux fois pour le menu","",Feuil1!B34)</f>
        <v/>
      </c>
      <c r="AE2" s="109" t="str">
        <f>IF(Feuil1!B35="","",Feuil1!B35)</f>
        <v/>
      </c>
      <c r="AF2" s="109" t="str">
        <f>IF(Feuil1!B36="","",Feuil1!B36)</f>
        <v/>
      </c>
      <c r="AH2" s="109" t="str">
        <f>IF(Feuil1!B38="","",Feuil1!B38)</f>
        <v/>
      </c>
      <c r="AI2" s="109" t="str">
        <f>IF(Feuil1!B39="","",Feuil1!B39)</f>
        <v/>
      </c>
      <c r="AJ2" s="190" t="str">
        <f>IF(Feuil1!B40="","",Feuil1!B40)</f>
        <v/>
      </c>
      <c r="AK2" s="191" t="str">
        <f ca="1">Feuil1!B41</f>
        <v/>
      </c>
      <c r="AL2" s="190" t="str">
        <f>IF(Feuil1!B42="","",Feuil1!B42)</f>
        <v/>
      </c>
      <c r="AM2" s="190" t="str">
        <f>IF(Feuil1!B43="","",Feuil1!B43)</f>
        <v/>
      </c>
      <c r="AN2" s="109" t="str">
        <f>IF(Feuil1!B44="cliquez deux fois pour le menu","",Feuil1!B44)</f>
        <v/>
      </c>
      <c r="AO2" s="109" t="str">
        <f>IF(Feuil1!B45="cliquez deux fois pour le menu","",Feuil1!B45)</f>
        <v/>
      </c>
      <c r="AP2" s="109" t="str">
        <f>IF(Feuil1!B46="","",Feuil1!B46)</f>
        <v/>
      </c>
      <c r="AQ2" s="109" t="str">
        <f>IF(Feuil1!B47="cliquez deux fois pour le menu","",Feuil1!B47)</f>
        <v/>
      </c>
      <c r="AR2" s="185" t="str">
        <f>IF(Feuil1!B48="","",Feuil1!B48)</f>
        <v/>
      </c>
      <c r="AS2" s="185" t="str">
        <f>IF(Feuil1!B49="","",Feuil1!B49)</f>
        <v/>
      </c>
      <c r="AT2" s="185" t="str">
        <f>IF(Feuil1!B50="","",Feuil1!B50)</f>
        <v/>
      </c>
      <c r="AU2" s="185" t="str">
        <f>IF(Feuil1!B51="","",Feuil1!B51)</f>
        <v/>
      </c>
      <c r="AV2" s="185" t="str">
        <f>IF(Feuil1!B52="","",Feuil1!B52)</f>
        <v/>
      </c>
      <c r="AW2" s="109" t="str">
        <f>IF(Feuil1!B53="cliquez deux fois pour le menu","",Feuil1!B53)</f>
        <v/>
      </c>
      <c r="AX2" s="185" t="str">
        <f>IF(Feuil1!B54="","",Feuil1!B54)</f>
        <v/>
      </c>
      <c r="AY2" s="185" t="str">
        <f>IF(Feuil1!B55="","",Feuil1!B55)</f>
        <v/>
      </c>
      <c r="BA2" s="190" t="str">
        <f>IF(Feuil1!B57="","",Feuil1!B57)</f>
        <v/>
      </c>
      <c r="BB2" s="185" t="str">
        <f>IF(Feuil1!B58="","",Feuil1!B58)</f>
        <v/>
      </c>
      <c r="BC2" s="109" t="str">
        <f>IF(Feuil1!B59="cliquez deux fois pour le menu","",Feuil1!B59)</f>
        <v/>
      </c>
      <c r="BD2" s="109" t="str">
        <f>IF(Feuil1!B60="","",Feuil1!B60)</f>
        <v/>
      </c>
      <c r="BE2" s="109" t="str">
        <f>IF(Feuil1!B61="cliquez deux fois pour le menu","",IF(Feuil1!B61=Feuil2!A3,"ils ont fait précéder leur union d'un contrat de mariage tel que l’atteste la copie du contrat de mariage produite sous la cote",IF(Feuil1!B61=Feuil2!A4,"ils n'ont pas signé de contrat de mariage postérieurement à leur union")))</f>
        <v/>
      </c>
      <c r="BF2" s="109" t="str">
        <f>IF(Feuil1!B62="cliquez deux fois pour le menu","",IF(Feuil1!B62=Feuil2!B24,"de la société d'acquêts",IF(Feuil1!B62=Feuil2!B25,"de la séparation des biens",IF(Feuil1!B62=Feuil2!B26,"en vigueur dans le pays ou ils se sont mariés"))))</f>
        <v/>
      </c>
      <c r="BG2" s="190" t="str">
        <f>IF(Feuil1!B63="","",Feuil1!B63)</f>
        <v/>
      </c>
      <c r="BH2" s="109" t="str">
        <f>IF(Feuil1!B64="cliquez deux fois pour le menu","",Feuil1!B64)</f>
        <v/>
      </c>
      <c r="BI2" s="109" t="str">
        <f>IF(Feuil1!B65="cliquez deux fois pour le menu","",IF(Feuil1!B65=Feuil2!B37,"et ont consulté un médiateur accrédité",IF(Feuil1!B65=Feuil2!B38,"et ont consulté une médiatrice accréditée",IF(Feuil1!B65=Feuil2!B39,""))))</f>
        <v/>
      </c>
      <c r="BK2" s="109" t="str">
        <f>IF(Feuil1!B67="cliquez deux fois pour le menu","",IF(Feuil1!B67=Feuil2!D3,"de cette union n'est né aucun enfant;",IF(Feuil1!B67=Feuil2!D4,"de cette union est né:",IF(Feuil1!B67=Feuil2!D5,"de cette union sont nés:",IF(Feuil1!B67=Feuil2!D6,"de cette union sont nés:",IF(Feuil1!B67=Feuil2!D7,"de cette union sont nés:",IF(Feuil1!B67=Feuil2!D8,"de cette union sont nés:",IF(Feuil1!B67=Feuil2!D9,"de cette union sont nés:"))))))))</f>
        <v/>
      </c>
      <c r="BL2" s="109" t="str">
        <f>Feuil1!B67</f>
        <v>cliquez deux fois pour le menu</v>
      </c>
      <c r="BM2" s="109" t="str">
        <f>IF(Feuil1!B68="","",Feuil1!B68)</f>
        <v/>
      </c>
      <c r="BN2" s="109" t="str">
        <f>IF(Feuil1!B69="","",Feuil1!B69)</f>
        <v/>
      </c>
      <c r="BO2" s="109" t="str">
        <f>IF(Feuil1!B70="cliquez deux fois pour le menu","",Feuil1!B70)</f>
        <v/>
      </c>
      <c r="BP2" s="190" t="str">
        <f>IF(Feuil1!B71="","",Feuil1!B71)</f>
        <v/>
      </c>
      <c r="BQ2" s="191" t="str">
        <f ca="1">IF(Feuil1!B72="","",Feuil1!B72)</f>
        <v/>
      </c>
      <c r="BR2" s="109" t="str">
        <f>IF(Feuil1!B73="","",Feuil1!B73)</f>
        <v/>
      </c>
      <c r="BS2" s="109" t="str">
        <f>IF(Feuil1!B74="","",Feuil1!B74)</f>
        <v/>
      </c>
      <c r="BT2" s="109" t="str">
        <f>IF(Feuil1!B75="cliquez deux fois pour le menu","",Feuil1!B75)</f>
        <v/>
      </c>
      <c r="BU2" s="190" t="str">
        <f>IF(Feuil1!B76="","",Feuil1!B76)</f>
        <v/>
      </c>
      <c r="BV2" s="191" t="str">
        <f ca="1">IF(Feuil1!B77="","",Feuil1!B77)</f>
        <v/>
      </c>
      <c r="BW2" s="109" t="str">
        <f>IF(Feuil1!B78="","",Feuil1!B78)</f>
        <v/>
      </c>
      <c r="BX2" s="109" t="str">
        <f>IF(Feuil1!B79="","",Feuil1!B79)</f>
        <v/>
      </c>
      <c r="BY2" s="109">
        <f>IF(Feuil1!B80="cliquez deux fois pour le menu","",Feuil1!B80)</f>
        <v>0</v>
      </c>
      <c r="BZ2" s="190" t="str">
        <f>IF(Feuil1!B81="","",Feuil1!B81)</f>
        <v/>
      </c>
      <c r="CA2" s="198" t="str">
        <f ca="1">IF(Feuil1!B82="","",Feuil1!B82)</f>
        <v/>
      </c>
      <c r="CB2" s="109" t="str">
        <f>IF(Feuil1!B83="","",Feuil1!B83)</f>
        <v/>
      </c>
      <c r="CC2" s="109" t="str">
        <f>IF(Feuil1!B84="","",Feuil1!B84)</f>
        <v/>
      </c>
      <c r="CD2" s="109">
        <f>IF(Feuil1!B85="cliquez deux fois pour le menu","",Feuil1!B85)</f>
        <v>0</v>
      </c>
      <c r="CE2" s="190" t="str">
        <f>IF(Feuil1!B86="","",Feuil1!B86)</f>
        <v/>
      </c>
      <c r="CF2" s="198" t="str">
        <f ca="1">IF(Feuil1!B87="","",Feuil1!B87)</f>
        <v/>
      </c>
      <c r="CG2" s="109" t="str">
        <f>IF(Feuil1!B88="","",Feuil1!B88)</f>
        <v/>
      </c>
      <c r="CH2" s="109" t="str">
        <f>IF(Feuil1!B89="","",Feuil1!B89)</f>
        <v/>
      </c>
      <c r="CI2" s="109">
        <f>IF(Feuil1!B90="cliquez deux fois pour le menu","",Feuil1!B90)</f>
        <v>0</v>
      </c>
      <c r="CJ2" s="190" t="str">
        <f>IF(Feuil1!B91="","",Feuil1!B91)</f>
        <v/>
      </c>
      <c r="CK2" s="198" t="str">
        <f ca="1">IF(Feuil1!B92="","",Feuil1!B92)</f>
        <v/>
      </c>
      <c r="CL2" s="109" t="str">
        <f>IF(Feuil1!B93="","",Feuil1!B93)</f>
        <v/>
      </c>
      <c r="CM2" s="109" t="str">
        <f>IF(Feuil1!B94="","",Feuil1!B94)</f>
        <v/>
      </c>
      <c r="CN2" s="109">
        <f>IF(Feuil1!B95="cliquez deux fois pour le menu","",Feuil1!B95)</f>
        <v>0</v>
      </c>
      <c r="CO2" s="190" t="str">
        <f>IF(Feuil1!B96="","",Feuil1!B96)</f>
        <v/>
      </c>
      <c r="CP2" s="198" t="str">
        <f ca="1">IF(Feuil1!B97="","",Feuil1!B97)</f>
        <v/>
      </c>
      <c r="CS2" s="109" t="str">
        <f>IF(AND(Feuil1!B67=Feuil2!D4,Feuil1!B100=Feuil2!D24),"Le temps parental principal de l'enfant sera exercé par la mère, et le père exercera son temps parental suivant entente préalable entre eux;",IF(AND(Feuil1!B67=Feuil2!D5,Feuil1!B100=Feuil2!D24),"Le temps parental principal des enfants sera exercé par la mère, et le père exercera son temps parental suivant entente préalable entre entre eux;",IF(AND(Feuil1!B67=Feuil2!D6,Feuil1!B100=Feuil2!D24),"Le temps parental principal des enfants sera exercé par la mère, et le père exercera son temps parental suivant entente préalable entre entre eux;",IF(AND(Feuil1!B67=Feuil2!D7,Feuil1!B100=Feuil2!D24),"Le temps parental principal des enfants sera exercé par la mère, et le père exercera son temps parental suivant entente préalable entre entre eux;",IF(AND(Feuil1!B67=Feuil2!D8,Feuil1!B100=Feuil2!D24),"Le temps parental principal des enfants sera exercé par la mère, et le père exercera son temps parental suivant entente préalable entre entre eux;",IF(AND(Feuil1!B67=Feuil2!D9,Feuil1!B100=Feuil2!D24),"Le temps parental principal des enfants sera exercé par la mère, et le père exercera son temps parental suivant entente préalable entre entre eux;",IF(AND(Feuil1!B67=Feuil2!D4,Feuil1!B100=Feuil2!D25),"Le temps parental principal des enfants sera exercé par le père, et la mère exercera son temps parental suivant entente préalable entre entre eux;",IF(AND(Feuil1!B67=Feuil2!D5,Feuil1!B100=Feuil2!D25),"Le temps parental principal des enfants sera exercé par le père, et la mère exercera son temps parental suivant entente préalable entre entre eux;",IF(AND(Feuil1!B67=Feuil2!D6,Feuil1!B100=Feuil2!D25),"Le temps parental principal des enfants sera exercé par le père, et la mère exercera son temps parental suivant entente préalable entre entre eux;",IF(AND(Feuil1!B67=Feuil2!D7,Feuil1!B100=Feuil2!D25),"Le temps parental principal des enfants sera exercé par le père, et la mère exercera son temps parental suivant entente préalable entre entre eux;",IF(AND(Feuil1!B67=Feuil2!D8,Feuil1!B100=Feuil2!D25),"Le temps parental principal des enfants sera exercé par le père, et la mère exercera son temps parental suivant entente préalable entre entre eux;",IF(AND(Feuil1!B67=Feuil2!D9,Feuil1!B100=Feuil2!D25),"Le temps parental principal des enfants sera exercé par le père, et la mère exercera son temps parental suivant entente préalable entre entre eux;",IF(AND(Feuil1!B67=Feuil2!D4,Feuil1!B100=Feuil2!D26),"Les parents partageront le temps parental de l'enfant et géreront ce temps suivant entente préalable entre eux;",IF(AND(Feuil1!B67=Feuil2!D5,Feuil1!B100=Feuil2!D26),"Les parents partageront le temps Feuil2!parental des enfants et géreront ce temps suivant entente préalable entre eux;",IF(AND(Feuil1!B67=Feuil2!D6,Feuil1!B100=Feuil2!D26),"Les parents partageront le temps parental des enfants et géreront ce temps suivant entente préalable entre eux;",IF(AND(Feuil1!B67=Feuil2!D7,Feuil1!B100=Feuil2!D26),"Les parents partageront le temps parental des enfants et géreront ce temps suivant entente préalable entre eux;",IF(AND(Feuil1!B67=Feuil2!D8,Feuil1!B100=Feuil2!D26),"Les parents partageront le temps parental des enfants et géreront ce temps suivant entente préalable entre eux;",IF(AND(Feuil1!B67=Feuil2!D9,Feuil1!B100=Feuil2!D26),"Les parents partageront le temps parental des enfants et géreront ce temps suivant entente préalable entre eux;",""))))))))))))))))))</f>
        <v/>
      </c>
      <c r="CT2" s="190" t="str">
        <f>IF(Feuil1!B101="","",Feuil1!B101)</f>
        <v/>
      </c>
      <c r="CU2" s="109" t="str">
        <f>IF(Feuil1!B67=Feuil2!D2,"",IF(Feuil1!B67=Feuil2!D3,"",IF(Feuil1!B67=Feuil2!D4,"À défaut d'entente, le temps parental se déroulera selon l'horaire suivant, étant entendu que les heures sont approximatives:",IF(Feuil1!B67=Feuil2!D5,"À défaut d'entente, le temps parental se déroulera selon l'horaire suivant, étant entendu que les heures sont approximatives:",IF(Feuil1!B67=Feuil2!D6,"À défaut d'entente, le temps parental se déroulera selon l'horaire suivant, étant entendu que les heures sont approximatives:",IF(Feuil1!B67=Feuil2!D7,"À défaut d'entente, le temps parental se déroulera selon l'horaire suivant, étant entendu que les heures sont approximatives:",IF(Feuil1!B67=Feuil2!D8,"À défaut d'entente, le temps parental se déroulera selon l'horaire suivant, étant entendu que les heures sont approximatives:",IF(Feuil1!B67=Feuil2!D9,"À défaut d'entente, le temps parental se déroulera selon l'horaire suivant, étant entendu que les heures sont approximatives:"))))))))</f>
        <v/>
      </c>
      <c r="CV2" s="109" t="str">
        <f>IF(AND(Feuil1!B67=Feuil2!D4,Feuil1!B105=Feuil2!C37),"Le parent débutant sa période de temps parental ira chercher l'enfant;",IF(AND(Feuil1!B67=Feuil2!D5,Feuil1!B105=Feuil2!C37),"Le parent débutant sa période de temps parental ira chercher les enfants;",IF(AND(Feuil1!B67=Feuil2!D6,Feuil1!B105=Feuil2!C37),"Le parent débutant sa période de temps parental ira chercher les enfants;",IF(AND(Feuil1!B67=Feuil2!D7,Feuil1!B105=Feuil2!C37),"Le parent débutant sa période de temps parental ira chercher les enfants;",IF(AND(Feuil1!B67=Feuil2!D8,Feuil1!B105=Feuil2!C37),"Le parent débutant sa période de temps parental ira chercher les enfants;",IF(AND(Feuil1!B67=Feuil2!D9,Feuil1!B105=Feuil2!C37),"Le parent débutant sa période de temps parental ira chercher les enfants;",IF(AND(Feuil1!B67=Feuil2!D4,Feuil1!B105=Feuil2!C38),"Le parent terminant sa période de temps parental déposera l'enfant;",IF(AND(Feuil1!B67=Feuil2!D5,Feuil1!B105=Feuil2!C38),"Le parent terminant sa période de temps parental déposera les enfants;",IF(AND(Feuil1!B67=Feuil2!D6,Feuil1!B105=Feuil2!C38),"Le parent terminant sa période de temps parental déposera les enfants;",IF(AND(Feuil1!B67=Feuil2!D7,Feuil1!B105=Feuil2!C38),"Le parent terminant sa période de temps parental déposera les enfants;",IF(AND(Feuil1!B67=Feuil2!D8,Feuil1!B105=Feuil2!C38),"Le parent terminant sa période de temps parental déposera les enfants;",IF(AND(Feuil1!B67=Feuil2!D9,Feuil1!B105=Feuil2!C38),"Le parent terminant sa période de temps parental déposera les enfants;",IF(AND(Feuil1!B67=Feuil2!D4,Feuil1!B105=Feuil2!C39),"Le père ira chercher et déposera l'enfant au début et à la fin de sa période de temps parental;",IF(AND(Feuil1!B67=Feuil2!D5,Feuil1!B105=Feuil2!C39),"Le père ira chercher et déposera les enfants au début et à la fin de sa période de temps parental;",IF(AND(Feuil1!B67=Feuil2!D6,Feuil1!B105=Feuil2!C39),"Le père ira chercher et déposera les enfants au début et à la fin de sa période de temps parental;",IF(AND(Feuil1!B67=Feuil2!D7,Feuil1!B105=Feuil2!C39),"Le père ira chercher et déposera les enfants au début et à la fin de sa période de temps parental;",IF(AND(Feuil1!B67=Feuil2!D8,Feuil1!B105=Feuil2!C39),"Le père ira chercher et déposera les enfants au début et à la fin de sa période de temps parental;",IF(AND(Feuil1!B67=Feuil2!D9,Feuil1!B105=Feuil2!C39),"Le père ira chercher et déposera les enfants au début et à la fin de sa période de temps parental;",IF(AND(Feuil1!B67=Feuil2!D4,Feuil1!B105=Feuil2!C40),"La mère ira chercher et déposera l'enfant au début et à la fin de sa période de temps parental;",IF(AND(Feuil1!B67=Feuil2!D5,Feuil1!B105=Feuil2!C40),"La mère ira chercher et déposera les enfants au début et à la fin de sa période de temps parental;",IF(AND(Feuil1!B67=Feuil2!D6,Feuil1!B105=Feuil2!C40),"La mère ira chercher et déposera les enfants au début et à la fin de sa période de temps parental;",IF(AND(Feuil1!B67=Feuil2!D7,Feuil1!B105=Feuil2!C40),"La mère ira chercher et déposera les enfants au début et à la fin de sa période de temps parental;",IF(AND(Feuil1!B67=Feuil2!D8,Feuil1!B105=Feuil2!C40),"La mère ira chercher et déposera les enfants au début et à la fin de sa période de temps parental;",IF(AND(Feuil1!B67=Feuil2!D9,Feuil1!B105=Feuil2!C40),"La mère ira chercher et déposera les enfants au début et à la fin de sa période de temps parental;",IF(AND(Feuil1!B67=Feuil2!D4,Feuil1!B105=Feuil2!C41),"Étant donné son âge et l'accessibilité aux résidences des parents, l'enfant se rendra par ses propres moyens chez le parent débutant sa période de temps parental;",IF(AND(Feuil1!B67=Feuil2!D5,Feuil1!B105=Feuil2!C41),"Étant donné leur âge et l'accessibilité aux résidences des parents, les enfants se rendront par leurs propres moyens chez le parent débutant sa période de temps parental;",IF(AND(Feuil1!B67=Feuil2!D6,Feuil1!B105=Feuil2!C41),"Étant donné leur âge et l'accessibilité aux résidences des parents, les enfants se rendront par leurs propres moyens chez le parent débutant sa période de temps parental;",IF(AND(Feuil1!B67=Feuil2!D7,Feuil1!B105=Feuil2!C41),"Étant donné leur âge et l'accessibilité aux résidences des parents, les enfants se rendront par leurs propres moyens chez le parent débutant sa période de temps parental;",IF(AND(Feuil1!B67=Feuil2!D8,Feuil1!B105=Feuil2!C41),"Étant donné leur âge et l'accessibilité aux résidences des parents, les enfants se rendront par leurs propres moyens chez le parent débutant sa période de temps parental;",IF(AND(Feuil1!B67=Feuil2!D9,Feuil1!B105=Feuil2!C41),"Étant donné leur âge et l'accessibilité aux résidences des parents, les enfants se rendront par leurs propres moyens chez le parent débutant sa période de temps parental;",IF(Feuil1!B105=Feuil2!C42,"VOIR INFORMATIONS;","")))))))))))))))))))))))))))))))</f>
        <v/>
      </c>
      <c r="CW2" t="str">
        <f>IF(AND(Feuil1!B107="",Feuil1!B108=""),"LIEU DE L'ÉCHANGE: indiquer notes de dossier",IF(AND(Feuil1!B107=Feuil2!D37,Feuil1!B108=Feuil2!D37),"à la résidence du parent débutant sa période de temps parental;",IF(AND(Feuil1!B107=Feuil2!D37,Feuil1!B108=Feuil2!D38),"à la résidence du parent débutant sa période de temps parental durant la semaine et à la résidence du parent terminant sa période de temps parental du vendredi au dimanche;",IF(AND(Feuil1!B107=Feuil2!D37,Feuil1!B108=Feuil2!D40),"à la résidence du parent débutant sa période de temps parental durant la semaine et à INDIQUER LIEU du vendredi au dimanche;",IF(AND(Feuil1!B107=Feuil2!D38,Feuil1!B108=Feuil2!D38),"à la résidence du parent terminant sa période de temps parental;",IF(AND(Feuil1!B107=Feuil2!D38,Feuil1!B108=Feuil2!D37),"à la résidence du parent terminant sa période de temps parental durant la semaine et à la résidence du parent commençant sa période de temps parental du vendredi au dimanche;",IF(AND(Feuil1!B107=Feuil2!D38,Feuil1!B108=Feuil2!D40),"à la résidence du parent terminant sa période de temps parental durant la semaine et à INDIQUER LIEU du vendredi au dimanche;",IF(AND(Feuil1!B107=Feuil2!D39,Feuil1!B108=Feuil2!D37),"à l'établissement d'éducation durant la semaine et à la résidence du parent débutant sa période de temps parental du vendredi au dimanche;",IF(AND(Feuil1!B107=Feuil2!D39,Feuil1!B108=Feuil2!D38),"à l'établissement d'éducation durant la semaine et à la résidence du parent terminant sa période de temps parental du vendredi au dimanche;",IF(AND(Feuil1!B107=Feuil2!D39,Feuil1!B108=Feuil2!D40),"à l'établissement d'éducation durant la semaine et à INDIQUER LIEU du vendredi au dimanche;",IF(AND(Feuil1!B107=Feuil2!D40,Feuil1!B108=Feuil2!D40),"à INDIQUER LIEUX;""")))))))))))</f>
        <v>LIEU DE L'ÉCHANGE: indiquer notes de dossier</v>
      </c>
      <c r="CX2" s="109" t="str">
        <f>IF(AND(Feuil1!B67=Feuil2!D4,Feuil1!B109=Feuil2!A53),"dépose l'enfant en aura la responsabilité jusqu’à la fin de la journée scolaire;",IF(AND(Feuil1!B67=Feuil2!D5,Feuil1!B109=Feuil2!A53),"dépose les enfants en aura la responsabilité jusqu’à la fin de la journée scolaire;",IF(AND(Feuil1!B67=Feuil2!D6,Feuil1!B109=Feuil2!A53),"dépose les enfants en aura la responsabilité jusqu’à la fin de la journée scolaire;",IF(AND(Feuil1!B67=Feuil2!D7,Feuil1!B109=Feuil2!A53),"dépose les enfants en aura la responsabilité jusqu’à la fin de la journée scolaire;",IF(AND(Feuil1!B67=Feuil2!D8,Feuil1!B109=Feuil2!A53),"dépose les enfants en aura la responsabilité jusqu’à la fin de la journée scolaire;",IF(AND(Feuil1!B67=Feuil2!D9,Feuil1!B109=Feuil2!A53),"dépose les enfants en aura la responsabilité jusqu’à la fin de la journée scolaire;",IF(AND(Feuil1!B67=Feuil2!D4,Feuil1!B109=Feuil2!A54),"récupère l’enfant en aura la responsabilité jusqu’à la fin de la journée scolaire;",IF(AND(Feuil1!B67=Feuil2!D5,Feuil1!B109=Feuil2!A54),"récupère les enfants en aura la responsabilité jusqu’à la fin de la journée scolaire;",IF(AND(Feuil1!B67=Feuil2!D6,Feuil1!B109=Feuil2!A54),"récupère les enfants en aura la responsabilité jusqu’à la fin de la journée scolaire;",IF(AND(Feuil1!B67=Feuil2!D7,Feuil1!B109=Feuil2!A54),"récupère les enfants en aura la responsabilité jusqu’à la fin de la journée scolaire;",IF(AND(Feuil1!B67=Feuil2!D8,Feuil1!B109=Feuil2!A54),"récupère les enfants en aura la responsabilité jusqu’à la fin de la journée scolaire;",IF(AND(Feuil1!B67=Feuil2!D9,Feuil1!B109=Feuil2!A54),"récupère les enfants en aura la responsabilité jusqu’à la fin de la journée scolaire;",IF(AND(Feuil1!B67=Feuil2!D4,Feuil1!B109=Feuil2!A55),"dépose l’enfant en aura la responsabilité jusqu’à midi et le parent qui le récupère en aura la responsabilité à partir de midi;",IF(AND(Feuil1!B67=Feuil2!D5,Feuil1!B109=Feuil2!A55),"dépose les enfants en aura la responsabilité jusqu’à midi et le parent qui les récupère en aura la responsabilité à partir de midi;",IF(AND(Feuil1!B67=Feuil2!D6,Feuil1!B109=Feuil2!A55),"dépose les enfants en aura la responsabilité jusqu’à midi et le parent qui les récupère en aura la responsabilité à partir de midi;",IF(AND(Feuil1!B67=Feuil2!D7,Feuil1!B109=Feuil2!A55),"dépose les enfants en aura la responsabilité jusqu’à midi et le parent qui les récupère en aura la responsabilité à partir de midi;",IF(AND(Feuil1!B67=Feuil2!D8,Feuil1!B109=Feuil2!A55),"dépose les enfants en aura la responsabilité jusqu’à midi et le parent qui les récupère en aura la responsabilité à partir de midi;",IF(AND(Feuil1!B67=Feuil2!D9,Feuil1!B109=Feuil2!A55),"dépose les enfants en aura la responsabilité jusqu’à midi et le parent qui les récupère en aura la responsabilité à partir de midi;",IF(AND(Feuil1!B67=Feuil2!D4,Feuil1!B105=Feuil2!C40),"La mère ira chercher et déposera l'enfant au début et à la fin de sa période de temps parental;",IF(AND(Feuil1!B67=Feuil2!D5,Feuil1!B105=Feuil2!C40),"La mère ira chercher et déposera les enfants au début et à la fin de sa période de temps parental;",IF(AND(Feuil1!B67=Feuil2!D6,Feuil1!B105=Feuil2!C40),"La mère ira chercher et déposera les enfants au début et à la fin de sa période de temps parental;",IF(AND(Feuil1!B67=Feuil2!D7,Feuil1!B105=Feuil2!C40),"La mère ira chercher et déposera les enfants au début et à la fin de sa période de temps parental;",IF(AND(Feuil1!B67=Feuil2!D8,Feuil1!B105=Feuil2!C40),"La mère ira chercher et déposera les enfants au début et à la fin de sa période de temps parental;",IF(AND(Feuil1!B67=Feuil2!D9,Feuil1!B105=Feuil2!C40),"La mère ira chercher et déposera les enfants au début et à la fin de sa période de temps parental;",IF(AND(Feuil1!B67=Feuil2!D4,Feuil1!B105=Feuil2!C41),"Étant donné son âge et l'accessibilité aux résidences des parents, l'enfant se rendra par ses propres moyens chez le parent débutant sa période de temps parental;",IF(AND(Feuil1!B67=Feuil2!D5,Feuil1!B105=Feuil2!C41),"Étant donné leur âge et l'accessibilité aux résidences des parents, les enfants se rendront par leurs propres moyens chez le parent débutant sa période de temps parental;",IF(AND(Feuil1!B67=Feuil2!D6,Feuil1!B105=Feuil2!C41),"Étant donné leur âge et l'accessibilité aux résidences des parents, les enfants se rendront par leurs propres moyens chez le parent débutant sa période de temps parental;",IF(AND(Feuil1!B67=Feuil2!D7,Feuil1!B105=Feuil2!C41),"Étant donné leur âge et l'accessibilité aux résidences des parents, les enfants se rendront par leurs propres moyens chez le parent débutant sa période de temps parental;",IF(AND(Feuil1!B67=Feuil2!D8,Feuil1!B105=Feuil2!C41),"Étant donné leur âge et l'accessibilité aux résidences des parents, les enfants se rendront par leurs propres moyens chez le parent débutant sa période de temps parental;",IF(AND(Feuil1!B67=Feuil2!D9,Feuil1!B105=Feuil2!C41),"Étant donné leur âge et l'accessibilité aux résidences des parents, les enfants se rendront par leurs propres moyens chez le parent débutant sa période de temps parental;",IF(Feuil1!B105=Feuil2!C42,"VOIR INFORMATIONS;","")))))))))))))))))))))))))))))))</f>
        <v/>
      </c>
      <c r="CY2" s="190"/>
      <c r="CZ2" s="109" t="str">
        <f>IF(Feuil1!B110="","",Feuil1!B110)</f>
        <v/>
      </c>
      <c r="DA2" s="109" t="b">
        <f>IF(AND(Feuil1!B67=Feuil2!D4,Feuil1!B111=Feuil2!D53),"La carte d’assurance maladie sera conservée par la mère;",IF(AND(Feuil1!B67=Feuil2!D5,Feuil1!B111=Feuil2!D53),"Les cartes d’assurance maladie seront conservées par la mère;",IF(AND(Feuil1!B67=Feuil2!D6,Feuil1!B111=Feuil2!D53),"Les cartes d’assurance maladie seront conservées par la mère;",IF(AND(Feuil1!B67=Feuil2!D7,Feuil1!B111=Feuil2!D53),"Les cartes d’assurance maladie seront conservées par la mère;",IF(AND(Feuil1!B67=Feuil2!D8,Feuil1!B111=Feuil2!D53),"Les cartes d’assurance maladie seront conservées par la mère;",IF(AND(Feuil1!B67=Feuil2!D9,Feuil1!B111=Feuil2!D53),"Les cartes d’assurance maladie seront conservées par la mère;",IF(AND(Feuil1!B67=Feuil2!D4,Feuil1!B111=Feuil2!D54),"La carte d’assurance maladie sera conservée par le père;",IF(AND(Feuil1!B67=Feuil2!D5,Feuil1!B111=Feuil2!D54),"Les cartes d’assurance maladie seront conservées par le père;",IF(AND(Feuil1!B67=Feuil2!D6,Feuil1!B111=Feuil2!D54),"Les cartes d’assurance maladie seront conservées par le père;",IF(AND(Feuil1!B67=Feuil2!D7,Feuil1!B111=Feuil2!D54),"Les cartes d’assurance maladie seront conservées par le père;",IF(AND(Feuil1!B67=Feuil2!D8,Feuil1!B111=Feuil2!D54),"Les cartes d’assurance maladie seront conservées par le père;",IF(AND(Feuil1!B67=Feuil2!D9,Feuil1!B111=Feuil2!D54),"Les cartes d’assurance maladie seront conservées par le père;",IF(AND(Feuil1!B67=Feuil2!D4,Feuil1!B111=Feuil2!D55),"La carte d’assurance maladie suivra l'enfant dans ses déplacements;",IF(AND(Feuil1!B67=Feuil2!D5,Feuil1!B111=Feuil2!D55),"Les cartes d’assurance maladie suivront les enfants dans leurs déplacements;",IF(AND(Feuil1!B67=Feuil2!D6,Feuil1!B111=Feuil2!D55),"Les cartes d’assurance maladie suivront les enfants dans leurs déplacements;",IF(AND(Feuil1!B67=Feuil2!D7,Feuil1!B111=Feuil2!D55),"Les cartes d’assurance maladie suivront les enfants dans leurs déplacements;",IF(AND(Feuil1!B67=Feuil2!D8,Feuil1!B111=Feuil2!D55),"Les cartes d’assurance maladie suivront les enfants dans leurs déplacements;",IF(AND(Feuil1!B67=Feuil2!D9,Feuil1!B111=Feuil2!D55),"Les cartes d’assurance maladie suivront les enfants dans leurs déplacements;"))))))))))))))))))</f>
        <v>0</v>
      </c>
      <c r="DB2" s="109" t="str">
        <f>IF(Feuil1!B112="","",Feuil1!B112)</f>
        <v/>
      </c>
      <c r="DC2" s="109" t="str">
        <f>IF(Feuil1!B113="","",Feuil1!B113)</f>
        <v/>
      </c>
      <c r="DD2" s="211" t="str">
        <f>IF(Feuil1!B114="","",Feuil1!B114)</f>
        <v/>
      </c>
      <c r="DE2" s="109" t="str">
        <f>IF(Feuil1!B115="","",Feuil1!B115)</f>
        <v/>
      </c>
      <c r="DF2" s="109" t="str">
        <f>IF(Feuil1!B116="","",Feuil1!B116)</f>
        <v/>
      </c>
      <c r="DK2" s="109" t="str">
        <f>IF(Feuil1!B121="","",Feuil1!B121)</f>
        <v>Je suis autonome financièrement et renonce à toute pension alimentaire à mon profit</v>
      </c>
      <c r="DL2" s="109" t="str">
        <f>IF(Feuil1!B122="","",Feuil1!B122)</f>
        <v>Je suis autonome financièrement et renonce à toute pension alimentaire à mon profit</v>
      </c>
      <c r="DM2" s="109" t="str">
        <f>IF(Feuil1!B123="","",Feuil1!B123)</f>
        <v/>
      </c>
      <c r="DN2" s="109" t="str">
        <f>IF(Feuil1!B124="","",IF(Feuil1!B124=Feuil2!A94,"en un seul versement",IF(Feuil1!B124=Feuil2!A95,"par mois",IF(Feuil1!B124=Feuil2!A96,"par semaine",IF(Feuil1!B124=Feuil2!A97,"par deux semaines",IF(Feuil1!B124=Feuil2!A98,"deux fois par mois",IF(Feuil1!B124=Feuil2!A99,"par année",IF(Feuil1!B124=Feuil2!A100,""))))))))</f>
        <v/>
      </c>
      <c r="DO2" s="109" t="str">
        <f>IF(Feuil1!B125="","",IF(Feuil1!B125=Feuil2!B94,"virement bancaire sur le compte de l'époux",IF(Feuil1!B125=Feuil2!B95,"chèque au nom de l'époux",IF(Feuil1!B125=Feuil2!B96,"en espèces sur remise d'un reçu",IF(Feuil1!B125=Feuil2!B97,"virement bancaire sur le compte de l'épouse",IF(Feuil1!B125=Feuil2!B98,"chèque au nom de l'épouse",IF(Feuil1!B125=Feuil2!B99,"en espèces sur remise d'un reçu",IF(Feuil1!B125=Feuil2!B100,""))))))))</f>
        <v/>
      </c>
      <c r="DP2" s="109" t="str">
        <f>IF(Feuil1!B126="","",Feuil1!B126)</f>
        <v/>
      </c>
      <c r="DY2" s="109" t="str">
        <f>IF(Feuil1!B135="","",IF(Feuil1!B135=Feuil2!C94,"Les époux ne sont pas propriétaires de la résidence familiale;",IF(Feuil1!B135=Feuil2!C95,"L’époux conservera la propriété de la résidence familiale;",IF(Feuil1!B135=Feuil2!C96,"L’épouse conservera la propriété de la résidence familiale;",IF(Feuil1!B135=Feuil2!C97,"Les époux conserveront la propriété de la résidence familiale sous les règles régissant la copropriété indivise;",IF(Feuil1!B135=Feuil2!C98,"L’époux rachètera de l’épouse sa part dans la résidence familiale;",IF(Feuil1!B135=Feuil2!C99,"L’épouse rachètera de l’époux sa part dans la résidence familiale;",IF(Feuil1!B135=Feuil2!C100,"Les époux procéderont à la vente de la résidence familiale et en partageront l’équité, ou les dettes la grevant, le cas échéant;",IF(Feuil1!B135=Feuil2!C101,"La propriété de la résidence familiale a été partagée à la satisfaction des époux;")))))))))</f>
        <v/>
      </c>
      <c r="DZ2" s="109" t="str">
        <f>IF(Feuil1!B136="","",IF(Feuil1!B136=Feuil2!D94,"Les époux n’habitent plus la résidence familiale;",IF(Feuil1!B136=Feuil2!D95,"L’épouse conservera l’usage de la résidence familiale;",IF(Feuil1!B136=Feuil2!D96,"L’époux conservera l’usage de la résidence familiale;",IF(Feuil1!B136=Feuil2!D97,"L’usage de la résidence familiale sera au bénéfice des enfants qui continueront d’y habiter, tandis que les parents y résideront durant l’exercice de leur temps parental;")))))</f>
        <v/>
      </c>
      <c r="EB2" s="109" t="str">
        <f>IF(Feuil1!B138="","",Feuil1!B138)</f>
        <v/>
      </c>
      <c r="EC2" s="109" t="str">
        <f>IF(Feuil1!B139="","",IF(Feuil1!B139=Feuil2!E94,"Monsieur conservera le véhicule immatriculé à son nom et continuera d'en assumer les dettes et dépenses à venir;",IF(Feuil1!B139=Feuil2!E95,"qui sera immatriculée à son nom et assumera les dettes et dépenses à venir;")))</f>
        <v/>
      </c>
      <c r="ED2" s="109" t="str">
        <f>IF(Feuil1!B140="","",Feuil1!B140)</f>
        <v/>
      </c>
      <c r="EE2" s="109" t="str">
        <f>IF(Feuil1!B141="","",IF(Feuil1!B141=Feuil2!E94,"Madame conservera le véhicule immatriculée à son nom et continuera d'en assumer les dettes et dépenses à venir;",IF(Feuil1!B141=Feuil2!E95,"qui sera immatriculé à son nom et assumera les dettes et dépenses à venir;")))</f>
        <v/>
      </c>
      <c r="EG2" s="109" t="str">
        <f>IF(Feuil1!B143="","",Feuil1!B143)</f>
        <v>cliquez deux fois pour le menu</v>
      </c>
      <c r="EH2" s="109" t="str">
        <f>IF(Feuil1!B144="","",Feuil1!B144)</f>
        <v>cliquez deux fois pour le menu</v>
      </c>
      <c r="EI2" s="109" t="str">
        <f>IF(Feuil1!B145="","",Feuil1!B145)</f>
        <v>Je souhaite recevoir ma part des fonds de pensions provinciaux, fédéraux et privés accumulés par mon époux(se) entre la date du mariage et la date ou nous avons cessé de vivre maritalement</v>
      </c>
      <c r="EJ2" s="109" t="str">
        <f>IF(Feuil1!B146="","",Feuil1!B146)</f>
        <v>Je souhaite recevoir ma part des fonds de pensions provinciaux, fédéraux et privés accumulés par mon époux(se) entre la date du mariage et la date ou nous avons cessé de vivre maritalement</v>
      </c>
      <c r="EW2" s="109" t="str">
        <f>IF(Feuil1!B166="","",Feuil1!B166)</f>
        <v/>
      </c>
      <c r="EX2" s="109" t="str">
        <f>IF(Feuil1!B167="","",Feuil1!B167)</f>
        <v/>
      </c>
      <c r="FB2" s="109" t="str">
        <f>IF(Feuil1!B171="","",Feuil1!B171)</f>
        <v/>
      </c>
      <c r="FC2" s="109" t="str">
        <f>IF(Feuil1!B172="","",Feuil1!B172)</f>
        <v/>
      </c>
      <c r="FQ2" s="109" t="str">
        <f>IF(Feuil1!B148="","",Feuil1!B148)</f>
        <v>Montréal</v>
      </c>
      <c r="FR2" s="109" t="str">
        <f>IF(Feuil1!B147="","",Feuil1!B147)</f>
        <v>Montréal</v>
      </c>
      <c r="FS2" s="109" t="b">
        <f>IF(C2=Feuil2!A24,"divorce",IF(C2=Feuil2!A25,"séparation de corps",IF(C2=Feuil2!A26,"modification de pension alimentaire pour enfants",IF(C2=Feuil2!A27,"modification de garde et pension alimentaire pour enfants",IF(C2=Feuil2!A28,"annulation de pension alimentaire pour enfants,""")))))</f>
        <v>0</v>
      </c>
      <c r="FT2" s="109" t="str">
        <f>IF(Feuil1!B61="cliquez deux fois pour le menu","",IF(Feuil1!B61=Feuil2!A3,"P-4",IF(Feuil1!B61=Feuil2!A4,"")))</f>
        <v/>
      </c>
      <c r="FU2" s="109" t="b">
        <f>IF(Feuil1!B67=Feuil2!D3,"",IF(Feuil1!B67=Feuil2!D4,"Tel que l'atteste la copie du certificat de naissance produite sous la côte",IF(Feuil1!B67=Feuil2!D5,"Tel que l'attestent les copies de certificat de naissance produites sous la côte",IF(Feuil1!B67=Feuil2!D6,"Tel que l'attestent les copies de certificat de naissance produites sous la côte",IF(Feuil1!B67=Feuil2!D7,"Tel que l'attestent les copies de certificat de naissance produites sous la côte",IF(Feuil1!B67=Feuil2!D8,"Tel que l'attestent les copies de certificat de naissance produites sous la côte",IF(Feuil1!B67=Feuil2!D9,"Tel que l'attestent les copies de certificat de naissance produites sous la côte")))))))</f>
        <v>0</v>
      </c>
      <c r="FV2" s="109">
        <f>IF(AND(Feuil1!B61=Feuil2!A4,Feuil1!B67=Feuil2!D3),"",IF(AND(Feuil1!B61=Feuil2!A4,Feuil1!B67=Feuil2!D4),"P-4",IF(AND(Feuil1!B61=Feuil2!A4,Feuil1!B67=Feuil2!D5),"P-4",IF(AND(Feuil1!B61=Feuil2!A4,Feuil1!B67=Feuil2!D6),"P-4",IF(AND(Feuil1!B61=Feuil2!A4,Feuil1!B67=Feuil2!D7),"P-4",IF(AND(Feuil1!B61=Feuil2!A4,Feuil1!B67=Feuil2!D8),"P-4",IF(AND(Feuil1!B61=Feuil2!A4,Feuil1!B67=Feuil2!D9),"P-4",IF(AND(Feuil1!B61=Feuil2!A3,Feuil1!B67=Feuil2!D4),"P-5",IF(AND(Feuil1!B61=Feuil2!A3,Feuil1!B67=Feuil2!D5),"P-5",IF(AND(Feuil1!B61=Feuil2!A3,Feuil1!B67=Feuil2!D6),"P-5",IF(AND(Feuil1!B61=Feuil2!A3,Feuil1!B67=Feuil2!D7),"P-5",IF(AND(Feuil1!B61=Feuil2!A3,Feuil1!B67=Feuil2!D8),"P-5",IF(AND(Feuil1!B61=Feuil2!A3,Feuil1!B67=Feuil2!D9),"P-5",IF(AND(Feuil1!B61=Feuil2!A3,Feuil1!B67=Feuil2!D3),"",))))))))))))))</f>
        <v>0</v>
      </c>
      <c r="FW2" s="109" t="b">
        <f>IF(Feuil1!B67=Feuil2!D3,"",IF(Feuil1!B67=Feuil2!D4,"l'enfant",IF(Feuil1!B67=Feuil2!D5,"les enfants",IF(Feuil1!B67=Feuil2!D6,"les enfants",IF(Feuil1!B67=Feuil2!D7,"les enfants",IF(Feuil1!B67=Feuil2!D8,"les enfants",IF(Feuil1!B67=Feuil2!D9,"les enfants")))))))</f>
        <v>0</v>
      </c>
      <c r="FX2" s="109" t="b">
        <f>IF(Feuil1!B67=Feuil2!D3,"",IF(Feuil1!B67=Feuil2!D4,"le",IF(Feuil1!B67=Feuil2!D5,"les",IF(Feuil1!B67=Feuil2!D6,"les",IF(Feuil1!B67=Feuil2!D7,"les",IF(Feuil1!B67=Feuil2!D8,"les",IF(Feuil1!B67=Feuil2!D9,"les")))))))</f>
        <v>0</v>
      </c>
      <c r="FY2" s="109" t="b">
        <f>IF(Feuil1!B67=Feuil2!D3,"",IF(Feuil1!B67=Feuil2!D4,"L'enfant",IF(Feuil1!B67=Feuil2!D5,"Les enfants",IF(Feuil1!B67=Feuil2!D6,"Les enfants",IF(Feuil1!B67=Feuil2!D7,"Les enfants",IF(Feuil1!B67=Feuil2!D8,"Les enfants",IF(Feuil1!B67=Feuil2!D9,"Les enfants")))))))</f>
        <v>0</v>
      </c>
      <c r="FZ2" s="109" t="b">
        <f>IF(Feuil1!B67=Feuil2!D3,"",IF(Feuil1!B67=Feuil2!D4,"de l'enfant",IF(Feuil1!B67=Feuil2!D5,"des enfants",IF(Feuil1!B67=Feuil2!D6,"des enfants",IF(Feuil1!B67=Feuil2!D7,"des enfants",IF(Feuil1!B67=Feuil2!D8,"des enfants",IF(Feuil1!B67=Feuil2!D9,"des enfants")))))))</f>
        <v>0</v>
      </c>
      <c r="GA2" s="109" t="b">
        <f>IF(AND(Feuil1!B11=Feuil2!A2,Feuil1!B67=Feuil2!D3),"",IF(AND(Feuil1!B11=Feuil2!A4,Feuil1!B67=Feuil2!D4),"L'enfant n'est l'objet ni d'une décision d'un tribunal, ni d'une instance en cours devant un tribunal, ni d'une entente avec le directeur de la protection de la jeunesse;",IF(AND(Feuil1!B11=Feuil2!A4,Feuil1!B67=Feuil2!D5),"Les enfants ne sont l'objet ni d'une décision d'un tribunal, ni d'une instance en cours devant un tribunal, ni d'une entente avec le directeur de la protection de la jeunesse;",IF(AND(Feuil1!B11=Feuil2!A4,Feuil1!B67=Feuil2!D6),"Les enfants ne sont l'objet ni d'une décision d'un tribunal, ni d'une instance en cours devant un tribunal, ni d'une entente avec le directeur de la protection de la jeunesse;",IF(AND(Feuil1!B11=Feuil2!A4,Feuil1!B67=Feuil2!D7),"Les enfants ne sont l'objet ni d'une décision d'un tribunal, ni d'une instance en cours devant un tribunal, ni d'une entente avec le directeur de la protection de la jeunesse;",IF(AND(Feuil1!B11=Feuil2!A4,Feuil1!B67=Feuil2!D8),"Les enfants ne sont l'objet ni d'une décision d'un tribunal, ni d'une instance en cours devant un tribunal, ni d'une entente avec le directeur de la protection de la jeunesse;",IF(AND(Feuil1!B11=Feuil2!A4,Feuil1!B67=Feuil2!D9),"Les enfants ne sont l'objet ni d'une décision d'un tribunal, ni d'une instance en cours devant un tribunal, ni d'une entente avec le directeur de la protection de la jeunesse;",IF(AND(Feuil1!B11=Feuil2!A3,Feuil1!B67=Feuil2!D4),"L'enfant fait l'objet d'une décision, d'une instance en cours devant un tribunal ou d'une entente avec le directeur de la protection de la jeunesse dans le dossier portant numéro NUMÉRODEDOSSIER;",IF(AND(Feuil1!B11=Feuil2!A3,Feuil1!B67=Feuil2!D5),"Les enfants font l'objet d'une décision, d'une instance en cours devant un tribunal ou d'une entente avec le directeur de la protection de la jeunesse dans le dossier portant numéro NUMÉRODEDOSSIER;",IF(AND(Feuil1!B11=Feuil2!A3,Feuil1!B67=Feuil2!D6),"Les enfants font l'objet d'une décision, d'une instance en cours devant un tribunal ou d'une entente avec le directeur de la protection de la jeunesse dans le dossier portant numéro NUMÉRODEDOSSIER;",IF(AND(Feuil1!B11=Feuil2!A3,Feuil1!B67=Feuil2!D7),"Les enfants font l'objet d'une décision, d'une instance en cours devant un tribunal ou d'une entente avec le directeur de la protection de la jeunesse dans le dossier portant numéro NUMÉRODEDOSSIER;",IF(AND(Feuil1!B11=Feuil2!A3,Feuil1!B67=Feuil2!D8),"Les enfants font l'objet d'une décision, d'une instance en cours devant un tribunal ou d'une entente avec le directeur de la protection de la jeunesse dans le dossier portant numéro NUMÉRODEDOSSIER;",IF(AND(Feuil1!B11=Feuil2!A3,Feuil1!B67=Feuil2!D9),"Les enfants font l'objet d'une décision, d'une instance en cours devant un tribunal ou d'une entente avec le directeur de la protection de la jeunesse dans le dossier portant numéro NUMÉRODEDOSSIER;")))))))))))))</f>
        <v>0</v>
      </c>
      <c r="GB2" s="109" t="b">
        <f>IF(AND(Feuil1!B61=Feuil2!A4,Feuil1!B67=Feuil2!D3),"P-4",IF(AND(Feuil1!B61=Feuil2!A3,Feuil1!B67=Feuil2!D3),"P-5",IF(AND(Feuil1!B61=Feuil2!A4,Feuil1!B67=Feuil2!D4),"P-5",IF(AND(Feuil1!B61=Feuil2!A4,Feuil1!B67=Feuil2!D5),"P-5",IF(AND(Feuil1!B61=Feuil2!A4,Feuil1!B67=Feuil2!D6),"P-5",IF(AND(Feuil1!B61=Feuil2!A4,Feuil1!B67=Feuil2!D7),"P-5",IF(AND(Feuil1!B61=Feuil2!A4,Feuil1!B67=Feuil2!D8),"P-5",IF(AND(Feuil1!B61=Feuil2!A4,Feuil1!B67=Feuil2!D9),"P-5",IF(AND(Feuil1!B61=Feuil2!A3,Feuil1!B67=Feuil2!D4),"P-6",IF(AND(Feuil1!B61=Feuil2!A3,Feuil1!B67=Feuil2!D5),"P-6",IF(AND(Feuil1!B61=Feuil2!A3,Feuil1!B67=Feuil2!D6),"P-6",IF(AND(Feuil1!B61=Feuil2!A3,Feuil1!B67=Feuil2!D7),"P-6",IF(AND(Feuil1!B61=Feuil2!A3,Feuil1!B67=Feuil2!D8),"P-6",IF(AND(Feuil1!B61=Feuil2!A3,Feuil1!B67=Feuil2!D9),"P-6"))))))))))))))</f>
        <v>0</v>
      </c>
      <c r="GC2" s="109" t="str">
        <f>IF(AND(Feuil1!B121=Feuil2!D71,Feuil1!B122=Feuil2!D71),"Les époux se déclarent autonomes financièrement et renoncent à toute pension alimentaire à leur bénéfice;",IF(AND(Feuil1!B121=Feuil2!D73,Feuil1!B122=Feuil2!D72),"L’époux versera à l’épouse une pension alimentaire pour son bénéfice;",IF(AND(Feuil1!B121=Feuil2!D72,Feuil1!B122=Feuil2!D73),"L’épouse versera à l’époux une pension alimentaire pour son bénéfice;")))</f>
        <v>Les époux se déclarent autonomes financièrement et renoncent à toute pension alimentaire à leur bénéfice;</v>
      </c>
      <c r="GD2" s="109" t="str">
        <f>IF(Feuil1!B163="","",Feuil1!B163)</f>
        <v/>
      </c>
      <c r="GE2" s="109" t="str">
        <f>IF(Feuil1!B61="cliquez deux fois pour le menu","",IF(Feuil1!B61=Feuil2!A3,"ils ont fait précéder leur union d'un contrat de mariage ",IF(Feuil1!B61=Feuil2!A4,"ils n'ont pas signé de contrat de mariage postérieurement à leur union")))</f>
        <v/>
      </c>
      <c r="GF2" s="109" t="b">
        <f>IF(AND(Feuil1!B144=Feuil2!C174,Feuil1!B143=Feuil2!C180)," Les époux conviennent de procéder au partage égal de leurs REER;",IF(AND(Feuil1!B144=Feuil2!C175,Feuil1!B143=Feuil2!C181),"Chaque époux renonce à ses droits respectifs dans les REER de l’autre époux, confirmant en connaître l’importance de la valeur partageable et avoir eu la possibilité d’en connaître le montant exact;",IF(AND(Feuil1!B144=Feuil2!C175,Feuil1!B143=Feuil2!C180),"L’épouse renonce à ses droits dans les REER de son époux, confirmant en connaître l’importance de la valeur partageable et avoir eu la possibilité d’en connaître le montant exact. Elle partagera la moitié de ses REER accumulés durant le mariage;",IF(AND(Feuil1!B144=Feuil2!C174,Feuil1!B143=Feuil2!C181),"L'époux renonce à ses droits dans les REER de son épouse, confirmant en connaître l’importance de la valeur partageable et avoir eu la possibilité d’en connaître le montant exact. Il partagera la moitié de ses REER accumulés durant le mariage;"))))</f>
        <v>0</v>
      </c>
      <c r="GG2" t="str">
        <f>IF(AND(Feuil1!B146=Feuil2!D116,Feuil1!B145=Feuil2!E116 )," Les époux conviennent de procéder au partage égal de leurs fonds de retraites privés et publics;",IF(AND(Feuil1!B146=Feuil2!D117,Feuil1!B145=Feuil2!E117),"Chaque époux renonce à ses droits respectifs dans les fonds de pension privés et publics de l’autre époux, confirmant en connaître l’importance de la valeur partageable et avoir eu la possibilité d’en connaître le montant exact;",IF(AND(Feuil1!B146=Feuil2!D117,Feuil1!B145=Feuil2!E116),"L’époux renonce à ses droits dans les fonds de pension privés et publics de son épouse. Il partagera cependant la moitié desdits fonds qu’elle a accumulé entre la date du mariage et la date de la séparation;",IF(AND(Feuil1!B146=Feuil2!D116,Feuil1!B145=Feuil2!E117),"L’épouse renonce à ses droits dans les fonds de pension privés et publics de son époux. Elle partagera cependant la moitié desdits fonds qu’il a accumulé entre la date du mariage et la date de la séparation;"))))</f>
        <v xml:space="preserve"> Les époux conviennent de procéder au partage égal de leurs fonds de retraites privés et publics;</v>
      </c>
      <c r="GH2" s="109" t="b">
        <f>IF(Feuil1!B62=Feuil2!B25,"Les époux étant mariés sous le régime de la séparation de biens, ils",IF(Feuil1!B62=Feuil2!B24,"Les époux reconnaissent que la société d’acquêts ayant existé entre eux a été partagée selon leurs désirs et leur entière satisfaction et",IF(Feuil1!B62=Feuil2!B26,"Les époux reconnaissent que le régime matrimonial ayant existé entre eux a été partagé selon leurs désirs à leur entière satisfaction et")))</f>
        <v>0</v>
      </c>
      <c r="GK2" s="109" t="str">
        <f>IF(Feuil1!B164="","",Feuil1!B164)</f>
        <v/>
      </c>
      <c r="GL2" s="109" t="str">
        <f>IF(Feuil1!B165="","",Feuil1!B165)</f>
        <v/>
      </c>
    </row>
  </sheetData>
  <phoneticPr fontId="2"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05"/>
  <sheetViews>
    <sheetView showGridLines="0" tabSelected="1" view="pageLayout" zoomScale="140" zoomScaleNormal="90" zoomScalePageLayoutView="140" workbookViewId="0">
      <selection activeCell="B7" sqref="B7"/>
    </sheetView>
  </sheetViews>
  <sheetFormatPr baseColWidth="10" defaultColWidth="35" defaultRowHeight="12" x14ac:dyDescent="0.15"/>
  <cols>
    <col min="1" max="1" width="35" style="106"/>
    <col min="2" max="2" width="24.85546875" style="105" customWidth="1"/>
    <col min="3" max="3" width="33" style="106" customWidth="1"/>
    <col min="4" max="16384" width="35" style="11"/>
  </cols>
  <sheetData>
    <row r="1" spans="1:4" ht="13" x14ac:dyDescent="0.15">
      <c r="A1" s="8"/>
      <c r="B1" s="9"/>
      <c r="C1" s="10" t="s">
        <v>1420</v>
      </c>
    </row>
    <row r="2" spans="1:4" ht="13" x14ac:dyDescent="0.15">
      <c r="A2" s="8"/>
      <c r="B2" s="9"/>
      <c r="C2" s="12" t="s">
        <v>1421</v>
      </c>
    </row>
    <row r="3" spans="1:4" ht="32" customHeight="1" x14ac:dyDescent="0.15">
      <c r="A3" s="8"/>
      <c r="B3" s="9"/>
      <c r="C3" s="12" t="s">
        <v>1719</v>
      </c>
    </row>
    <row r="4" spans="1:4" ht="41" customHeight="1" x14ac:dyDescent="0.15">
      <c r="A4" s="224" t="s">
        <v>1720</v>
      </c>
      <c r="B4" s="224"/>
      <c r="C4" s="224"/>
    </row>
    <row r="5" spans="1:4" ht="13" x14ac:dyDescent="0.15">
      <c r="A5" s="13" t="s">
        <v>1419</v>
      </c>
      <c r="B5" s="14" t="s">
        <v>59</v>
      </c>
      <c r="C5" s="13" t="s">
        <v>60</v>
      </c>
      <c r="D5" s="195"/>
    </row>
    <row r="6" spans="1:4" ht="19" x14ac:dyDescent="0.15">
      <c r="A6" s="129" t="s">
        <v>48</v>
      </c>
      <c r="B6" s="15"/>
      <c r="C6" s="16"/>
      <c r="D6" s="195"/>
    </row>
    <row r="7" spans="1:4" ht="39" x14ac:dyDescent="0.15">
      <c r="A7" s="17" t="s">
        <v>54</v>
      </c>
      <c r="B7" s="127" t="s">
        <v>301</v>
      </c>
      <c r="C7" s="122"/>
      <c r="D7" s="195"/>
    </row>
    <row r="8" spans="1:4" ht="26" x14ac:dyDescent="0.15">
      <c r="A8" s="17" t="s">
        <v>49</v>
      </c>
      <c r="B8" s="127" t="s">
        <v>300</v>
      </c>
      <c r="C8" s="122"/>
      <c r="D8" s="195"/>
    </row>
    <row r="9" spans="1:4" ht="26" x14ac:dyDescent="0.15">
      <c r="A9" s="17" t="s">
        <v>53</v>
      </c>
      <c r="B9" s="127" t="s">
        <v>300</v>
      </c>
      <c r="C9" s="122"/>
      <c r="D9" s="195"/>
    </row>
    <row r="10" spans="1:4" ht="26" x14ac:dyDescent="0.15">
      <c r="A10" s="17" t="s">
        <v>58</v>
      </c>
      <c r="B10" s="127" t="s">
        <v>300</v>
      </c>
      <c r="C10" s="128" t="s">
        <v>1532</v>
      </c>
      <c r="D10" s="195"/>
    </row>
    <row r="11" spans="1:4" ht="26" x14ac:dyDescent="0.15">
      <c r="A11" s="17" t="s">
        <v>55</v>
      </c>
      <c r="B11" s="127" t="s">
        <v>300</v>
      </c>
      <c r="C11" s="122"/>
      <c r="D11" s="195"/>
    </row>
    <row r="12" spans="1:4" ht="47" x14ac:dyDescent="0.15">
      <c r="A12" s="17" t="s">
        <v>1540</v>
      </c>
      <c r="B12" s="136"/>
      <c r="C12" s="128" t="s">
        <v>1410</v>
      </c>
      <c r="D12" s="195"/>
    </row>
    <row r="13" spans="1:4" ht="47" x14ac:dyDescent="0.15">
      <c r="A13" s="17" t="s">
        <v>1541</v>
      </c>
      <c r="B13" s="137"/>
      <c r="C13" s="122"/>
      <c r="D13" s="195"/>
    </row>
    <row r="14" spans="1:4" ht="16" x14ac:dyDescent="0.15">
      <c r="A14" s="17" t="s">
        <v>36</v>
      </c>
      <c r="B14" s="121"/>
      <c r="C14" s="124"/>
      <c r="D14" s="195"/>
    </row>
    <row r="15" spans="1:4" ht="13" x14ac:dyDescent="0.15">
      <c r="A15" s="18" t="s">
        <v>288</v>
      </c>
      <c r="B15" s="125"/>
      <c r="C15" s="123"/>
      <c r="D15" s="195"/>
    </row>
    <row r="16" spans="1:4" ht="16" x14ac:dyDescent="0.15">
      <c r="A16" s="18" t="s">
        <v>37</v>
      </c>
      <c r="B16" s="121"/>
      <c r="C16" s="126"/>
      <c r="D16" s="195"/>
    </row>
    <row r="17" spans="1:4" x14ac:dyDescent="0.15">
      <c r="A17" s="19" t="s">
        <v>289</v>
      </c>
      <c r="B17" s="125"/>
      <c r="C17" s="123"/>
      <c r="D17" s="195"/>
    </row>
    <row r="18" spans="1:4" ht="19" x14ac:dyDescent="0.15">
      <c r="A18" s="130" t="s">
        <v>39</v>
      </c>
      <c r="B18" s="107"/>
      <c r="C18" s="20"/>
      <c r="D18" s="195"/>
    </row>
    <row r="19" spans="1:4" ht="13" x14ac:dyDescent="0.15">
      <c r="A19" s="21" t="s">
        <v>0</v>
      </c>
      <c r="B19" s="107"/>
      <c r="C19" s="20"/>
      <c r="D19" s="195"/>
    </row>
    <row r="20" spans="1:4" ht="13" x14ac:dyDescent="0.15">
      <c r="A20" s="21" t="s">
        <v>1</v>
      </c>
      <c r="B20" s="107"/>
      <c r="C20" s="20"/>
      <c r="D20" s="195"/>
    </row>
    <row r="21" spans="1:4" ht="13" x14ac:dyDescent="0.15">
      <c r="A21" s="21" t="s">
        <v>61</v>
      </c>
      <c r="B21" s="220"/>
      <c r="C21" s="20"/>
      <c r="D21" s="195"/>
    </row>
    <row r="22" spans="1:4" ht="16" x14ac:dyDescent="0.2">
      <c r="A22" s="142" t="s">
        <v>1525</v>
      </c>
      <c r="B22" s="140" t="str">
        <f ca="1">IF(B21="","",TODAY()-B21)</f>
        <v/>
      </c>
      <c r="C22" s="141"/>
      <c r="D22" s="195"/>
    </row>
    <row r="23" spans="1:4" ht="13" x14ac:dyDescent="0.15">
      <c r="A23" s="21" t="s">
        <v>138</v>
      </c>
      <c r="B23" s="107"/>
      <c r="C23" s="20"/>
      <c r="D23" s="195"/>
    </row>
    <row r="24" spans="1:4" ht="26" x14ac:dyDescent="0.15">
      <c r="A24" s="21" t="s">
        <v>137</v>
      </c>
      <c r="B24" s="107"/>
      <c r="C24" s="21" t="s">
        <v>62</v>
      </c>
      <c r="D24" s="195"/>
    </row>
    <row r="25" spans="1:4" ht="13" x14ac:dyDescent="0.15">
      <c r="A25" s="21" t="s">
        <v>136</v>
      </c>
      <c r="B25" s="22" t="s">
        <v>1678</v>
      </c>
      <c r="C25" s="20"/>
      <c r="D25" s="195"/>
    </row>
    <row r="26" spans="1:4" ht="13" x14ac:dyDescent="0.15">
      <c r="A26" s="21" t="s">
        <v>135</v>
      </c>
      <c r="B26" s="22" t="s">
        <v>300</v>
      </c>
      <c r="C26" s="24"/>
      <c r="D26" s="195"/>
    </row>
    <row r="27" spans="1:4" ht="13" x14ac:dyDescent="0.15">
      <c r="A27" s="21" t="s">
        <v>134</v>
      </c>
      <c r="B27" s="22"/>
      <c r="C27" s="20"/>
      <c r="D27" s="195"/>
    </row>
    <row r="28" spans="1:4" ht="52" x14ac:dyDescent="0.15">
      <c r="A28" s="21" t="s">
        <v>132</v>
      </c>
      <c r="B28" s="22" t="s">
        <v>300</v>
      </c>
      <c r="C28" s="25" t="s">
        <v>1414</v>
      </c>
      <c r="D28" s="195"/>
    </row>
    <row r="29" spans="1:4" ht="13" x14ac:dyDescent="0.15">
      <c r="A29" s="21" t="s">
        <v>133</v>
      </c>
      <c r="B29" s="26"/>
      <c r="C29" s="20"/>
      <c r="D29" s="195"/>
    </row>
    <row r="30" spans="1:4" ht="13" x14ac:dyDescent="0.15">
      <c r="A30" s="21" t="s">
        <v>139</v>
      </c>
      <c r="B30" s="22"/>
      <c r="C30" s="20"/>
      <c r="D30" s="195"/>
    </row>
    <row r="31" spans="1:4" ht="13" x14ac:dyDescent="0.15">
      <c r="A31" s="21" t="s">
        <v>140</v>
      </c>
      <c r="B31" s="22"/>
      <c r="C31" s="20"/>
      <c r="D31" s="195"/>
    </row>
    <row r="32" spans="1:4" ht="26" hidden="1" x14ac:dyDescent="0.15">
      <c r="A32" s="21" t="s">
        <v>141</v>
      </c>
      <c r="B32" s="22"/>
      <c r="C32" s="21" t="s">
        <v>1411</v>
      </c>
      <c r="D32" s="195"/>
    </row>
    <row r="33" spans="1:4" ht="13" x14ac:dyDescent="0.15">
      <c r="A33" s="21" t="s">
        <v>142</v>
      </c>
      <c r="B33" s="22"/>
      <c r="C33" s="20"/>
      <c r="D33" s="195"/>
    </row>
    <row r="34" spans="1:4" ht="13" x14ac:dyDescent="0.15">
      <c r="A34" s="21" t="s">
        <v>143</v>
      </c>
      <c r="B34" s="22" t="s">
        <v>300</v>
      </c>
      <c r="C34" s="24"/>
      <c r="D34" s="195"/>
    </row>
    <row r="35" spans="1:4" ht="13" x14ac:dyDescent="0.15">
      <c r="A35" s="21" t="s">
        <v>151</v>
      </c>
      <c r="B35" s="22"/>
      <c r="C35" s="20"/>
      <c r="D35" s="195"/>
    </row>
    <row r="36" spans="1:4" ht="52" x14ac:dyDescent="0.15">
      <c r="A36" s="27" t="s">
        <v>152</v>
      </c>
      <c r="B36" s="28"/>
      <c r="C36" s="27" t="s">
        <v>1412</v>
      </c>
      <c r="D36" s="195"/>
    </row>
    <row r="37" spans="1:4" ht="19" x14ac:dyDescent="0.15">
      <c r="A37" s="131" t="s">
        <v>40</v>
      </c>
      <c r="B37" s="29"/>
      <c r="C37" s="30"/>
      <c r="D37" s="195"/>
    </row>
    <row r="38" spans="1:4" ht="13" x14ac:dyDescent="0.15">
      <c r="A38" s="31" t="s">
        <v>2</v>
      </c>
      <c r="B38" s="32"/>
      <c r="C38" s="30"/>
      <c r="D38" s="195"/>
    </row>
    <row r="39" spans="1:4" ht="13" x14ac:dyDescent="0.15">
      <c r="A39" s="31" t="s">
        <v>3</v>
      </c>
      <c r="B39" s="32"/>
      <c r="C39" s="30"/>
      <c r="D39" s="195"/>
    </row>
    <row r="40" spans="1:4" ht="13" x14ac:dyDescent="0.15">
      <c r="A40" s="31" t="s">
        <v>4</v>
      </c>
      <c r="B40" s="33"/>
      <c r="C40" s="30"/>
      <c r="D40" s="195"/>
    </row>
    <row r="41" spans="1:4" ht="16" x14ac:dyDescent="0.2">
      <c r="A41" s="139" t="s">
        <v>1575</v>
      </c>
      <c r="B41" s="140" t="str">
        <f ca="1">IF(B40="","",TODAY()-B40)</f>
        <v/>
      </c>
      <c r="C41" s="141"/>
      <c r="D41" s="195"/>
    </row>
    <row r="42" spans="1:4" ht="13" x14ac:dyDescent="0.15">
      <c r="A42" s="31" t="s">
        <v>154</v>
      </c>
      <c r="B42" s="32"/>
      <c r="C42" s="30"/>
      <c r="D42" s="195"/>
    </row>
    <row r="43" spans="1:4" ht="26" x14ac:dyDescent="0.15">
      <c r="A43" s="31" t="s">
        <v>137</v>
      </c>
      <c r="B43" s="32"/>
      <c r="C43" s="31" t="s">
        <v>62</v>
      </c>
      <c r="D43" s="195"/>
    </row>
    <row r="44" spans="1:4" ht="13" x14ac:dyDescent="0.15">
      <c r="A44" s="31" t="s">
        <v>136</v>
      </c>
      <c r="B44" s="217" t="s">
        <v>1678</v>
      </c>
      <c r="C44" s="30"/>
      <c r="D44" s="195"/>
    </row>
    <row r="45" spans="1:4" ht="13" x14ac:dyDescent="0.15">
      <c r="A45" s="31" t="s">
        <v>135</v>
      </c>
      <c r="B45" s="217" t="s">
        <v>300</v>
      </c>
      <c r="C45" s="34"/>
      <c r="D45" s="195"/>
    </row>
    <row r="46" spans="1:4" ht="13" x14ac:dyDescent="0.15">
      <c r="A46" s="31" t="s">
        <v>134</v>
      </c>
      <c r="B46" s="32"/>
      <c r="C46" s="30"/>
      <c r="D46" s="195"/>
    </row>
    <row r="47" spans="1:4" ht="52" x14ac:dyDescent="0.15">
      <c r="A47" s="31" t="s">
        <v>132</v>
      </c>
      <c r="B47" s="217" t="s">
        <v>300</v>
      </c>
      <c r="C47" s="35" t="s">
        <v>1414</v>
      </c>
      <c r="D47" s="195"/>
    </row>
    <row r="48" spans="1:4" ht="13" x14ac:dyDescent="0.15">
      <c r="A48" s="31" t="s">
        <v>133</v>
      </c>
      <c r="B48" s="36"/>
      <c r="C48" s="30"/>
      <c r="D48" s="195"/>
    </row>
    <row r="49" spans="1:4" ht="13" x14ac:dyDescent="0.15">
      <c r="A49" s="31" t="s">
        <v>139</v>
      </c>
      <c r="B49" s="32"/>
      <c r="C49" s="30"/>
      <c r="D49" s="195"/>
    </row>
    <row r="50" spans="1:4" ht="13" x14ac:dyDescent="0.15">
      <c r="A50" s="31" t="s">
        <v>140</v>
      </c>
      <c r="B50" s="32"/>
      <c r="C50" s="30"/>
      <c r="D50" s="195"/>
    </row>
    <row r="51" spans="1:4" ht="26" hidden="1" x14ac:dyDescent="0.15">
      <c r="A51" s="31" t="s">
        <v>141</v>
      </c>
      <c r="B51" s="32"/>
      <c r="C51" s="31" t="s">
        <v>1411</v>
      </c>
      <c r="D51" s="195"/>
    </row>
    <row r="52" spans="1:4" ht="13" x14ac:dyDescent="0.15">
      <c r="A52" s="31" t="s">
        <v>142</v>
      </c>
      <c r="B52" s="32"/>
      <c r="C52" s="30"/>
      <c r="D52" s="195"/>
    </row>
    <row r="53" spans="1:4" ht="13" x14ac:dyDescent="0.15">
      <c r="A53" s="31" t="s">
        <v>143</v>
      </c>
      <c r="B53" s="218" t="s">
        <v>300</v>
      </c>
      <c r="C53" s="34"/>
      <c r="D53" s="195"/>
    </row>
    <row r="54" spans="1:4" ht="13" x14ac:dyDescent="0.15">
      <c r="A54" s="31" t="s">
        <v>151</v>
      </c>
      <c r="B54" s="32"/>
      <c r="C54" s="30"/>
      <c r="D54" s="195"/>
    </row>
    <row r="55" spans="1:4" ht="52" x14ac:dyDescent="0.15">
      <c r="A55" s="31" t="s">
        <v>152</v>
      </c>
      <c r="B55" s="32"/>
      <c r="C55" s="31" t="s">
        <v>153</v>
      </c>
      <c r="D55" s="195"/>
    </row>
    <row r="56" spans="1:4" ht="38" x14ac:dyDescent="0.15">
      <c r="A56" s="132" t="s">
        <v>1679</v>
      </c>
      <c r="B56" s="37"/>
      <c r="C56" s="38"/>
      <c r="D56" s="195"/>
    </row>
    <row r="57" spans="1:4" ht="26" x14ac:dyDescent="0.15">
      <c r="A57" s="39" t="s">
        <v>1680</v>
      </c>
      <c r="B57" s="40"/>
      <c r="C57" s="41"/>
      <c r="D57" s="195"/>
    </row>
    <row r="58" spans="1:4" ht="13" x14ac:dyDescent="0.15">
      <c r="A58" s="39" t="s">
        <v>1687</v>
      </c>
      <c r="B58" s="219"/>
      <c r="C58" s="41"/>
      <c r="D58" s="195"/>
    </row>
    <row r="59" spans="1:4" ht="78" x14ac:dyDescent="0.15">
      <c r="A59" s="39" t="s">
        <v>1681</v>
      </c>
      <c r="B59" s="192" t="s">
        <v>300</v>
      </c>
      <c r="C59" s="44" t="s">
        <v>1413</v>
      </c>
      <c r="D59" s="195"/>
    </row>
    <row r="60" spans="1:4" ht="26" x14ac:dyDescent="0.15">
      <c r="A60" s="39" t="s">
        <v>1686</v>
      </c>
      <c r="B60" s="42"/>
      <c r="C60" s="41"/>
      <c r="D60" s="195"/>
    </row>
    <row r="61" spans="1:4" ht="78" x14ac:dyDescent="0.15">
      <c r="A61" s="39" t="s">
        <v>1682</v>
      </c>
      <c r="B61" s="43" t="s">
        <v>300</v>
      </c>
      <c r="C61" s="45" t="s">
        <v>156</v>
      </c>
      <c r="D61" s="195"/>
    </row>
    <row r="62" spans="1:4" ht="78" x14ac:dyDescent="0.15">
      <c r="A62" s="39" t="s">
        <v>1685</v>
      </c>
      <c r="B62" s="43" t="s">
        <v>300</v>
      </c>
      <c r="C62" s="39" t="s">
        <v>157</v>
      </c>
      <c r="D62" s="195"/>
    </row>
    <row r="63" spans="1:4" ht="78" x14ac:dyDescent="0.15">
      <c r="A63" s="39" t="s">
        <v>1683</v>
      </c>
      <c r="B63" s="40"/>
      <c r="C63" s="39" t="s">
        <v>161</v>
      </c>
      <c r="D63" s="195"/>
    </row>
    <row r="64" spans="1:4" ht="26" x14ac:dyDescent="0.15">
      <c r="A64" s="39" t="s">
        <v>1684</v>
      </c>
      <c r="B64" s="43" t="s">
        <v>300</v>
      </c>
      <c r="C64" s="46" t="s">
        <v>162</v>
      </c>
      <c r="D64" s="195"/>
    </row>
    <row r="65" spans="1:4" ht="65" x14ac:dyDescent="0.15">
      <c r="A65" s="47" t="s">
        <v>6</v>
      </c>
      <c r="B65" s="48" t="s">
        <v>300</v>
      </c>
      <c r="C65" s="49" t="s">
        <v>166</v>
      </c>
      <c r="D65" s="195"/>
    </row>
    <row r="66" spans="1:4" ht="19" x14ac:dyDescent="0.15">
      <c r="A66" s="133" t="s">
        <v>42</v>
      </c>
      <c r="B66" s="51"/>
      <c r="C66" s="52"/>
      <c r="D66" s="195"/>
    </row>
    <row r="67" spans="1:4" ht="13" x14ac:dyDescent="0.15">
      <c r="A67" s="53" t="s">
        <v>7</v>
      </c>
      <c r="B67" s="54" t="s">
        <v>300</v>
      </c>
      <c r="C67" s="55"/>
    </row>
    <row r="68" spans="1:4" ht="13" x14ac:dyDescent="0.15">
      <c r="A68" s="53" t="s">
        <v>8</v>
      </c>
      <c r="B68" s="56"/>
      <c r="C68" s="55"/>
    </row>
    <row r="69" spans="1:4" ht="13" x14ac:dyDescent="0.15">
      <c r="A69" s="53" t="s">
        <v>9</v>
      </c>
      <c r="B69" s="56"/>
      <c r="C69" s="55"/>
    </row>
    <row r="70" spans="1:4" ht="13" x14ac:dyDescent="0.15">
      <c r="A70" s="53" t="s">
        <v>10</v>
      </c>
      <c r="B70" s="54" t="s">
        <v>300</v>
      </c>
      <c r="C70" s="55"/>
    </row>
    <row r="71" spans="1:4" ht="13" x14ac:dyDescent="0.15">
      <c r="A71" s="53" t="s">
        <v>179</v>
      </c>
      <c r="B71" s="57"/>
      <c r="C71" s="55"/>
    </row>
    <row r="72" spans="1:4" ht="16" x14ac:dyDescent="0.2">
      <c r="A72" s="143" t="s">
        <v>1526</v>
      </c>
      <c r="B72" s="140" t="str">
        <f ca="1">IF(B71="","",TODAY()-B71)</f>
        <v/>
      </c>
      <c r="C72" s="141"/>
    </row>
    <row r="73" spans="1:4" ht="13" x14ac:dyDescent="0.15">
      <c r="A73" s="53" t="s">
        <v>11</v>
      </c>
      <c r="B73" s="56"/>
      <c r="C73" s="55"/>
    </row>
    <row r="74" spans="1:4" ht="13" x14ac:dyDescent="0.15">
      <c r="A74" s="53" t="s">
        <v>12</v>
      </c>
      <c r="B74" s="56"/>
      <c r="C74" s="55"/>
    </row>
    <row r="75" spans="1:4" ht="13" x14ac:dyDescent="0.15">
      <c r="A75" s="53" t="s">
        <v>13</v>
      </c>
      <c r="B75" s="54" t="s">
        <v>300</v>
      </c>
      <c r="C75" s="55"/>
    </row>
    <row r="76" spans="1:4" ht="13" x14ac:dyDescent="0.15">
      <c r="A76" s="53" t="s">
        <v>180</v>
      </c>
      <c r="B76" s="57"/>
      <c r="C76" s="55"/>
    </row>
    <row r="77" spans="1:4" ht="16" x14ac:dyDescent="0.2">
      <c r="A77" s="143" t="s">
        <v>1527</v>
      </c>
      <c r="B77" s="140" t="str">
        <f ca="1">IF(B76="","",TODAY()-B76)</f>
        <v/>
      </c>
      <c r="C77" s="141"/>
    </row>
    <row r="78" spans="1:4" ht="13" x14ac:dyDescent="0.15">
      <c r="A78" s="53" t="s">
        <v>14</v>
      </c>
      <c r="B78" s="56"/>
      <c r="C78" s="55"/>
    </row>
    <row r="79" spans="1:4" ht="13" x14ac:dyDescent="0.15">
      <c r="A79" s="53" t="s">
        <v>15</v>
      </c>
      <c r="B79" s="56"/>
      <c r="C79" s="55"/>
    </row>
    <row r="80" spans="1:4" ht="13" x14ac:dyDescent="0.15">
      <c r="A80" s="53" t="s">
        <v>16</v>
      </c>
      <c r="B80" s="54"/>
      <c r="C80" s="55"/>
    </row>
    <row r="81" spans="1:3" ht="13" x14ac:dyDescent="0.15">
      <c r="A81" s="53" t="s">
        <v>181</v>
      </c>
      <c r="B81" s="57"/>
      <c r="C81" s="55"/>
    </row>
    <row r="82" spans="1:3" ht="16" x14ac:dyDescent="0.2">
      <c r="A82" s="143" t="s">
        <v>1528</v>
      </c>
      <c r="B82" s="140" t="str">
        <f ca="1">IF(B81="","",TODAY()-B81)</f>
        <v/>
      </c>
      <c r="C82" s="141"/>
    </row>
    <row r="83" spans="1:3" ht="13" x14ac:dyDescent="0.15">
      <c r="A83" s="53" t="s">
        <v>17</v>
      </c>
      <c r="B83" s="56"/>
      <c r="C83" s="55"/>
    </row>
    <row r="84" spans="1:3" ht="13" x14ac:dyDescent="0.15">
      <c r="A84" s="53" t="s">
        <v>18</v>
      </c>
      <c r="B84" s="56"/>
      <c r="C84" s="55"/>
    </row>
    <row r="85" spans="1:3" ht="13" x14ac:dyDescent="0.15">
      <c r="A85" s="53" t="s">
        <v>19</v>
      </c>
      <c r="B85" s="54"/>
      <c r="C85" s="55"/>
    </row>
    <row r="86" spans="1:3" ht="13" x14ac:dyDescent="0.15">
      <c r="A86" s="53" t="s">
        <v>1539</v>
      </c>
      <c r="B86" s="57"/>
      <c r="C86" s="55"/>
    </row>
    <row r="87" spans="1:3" ht="16" x14ac:dyDescent="0.2">
      <c r="A87" s="143" t="s">
        <v>1529</v>
      </c>
      <c r="B87" s="145" t="str">
        <f ca="1">IF(B86="","",TODAY()-B86)</f>
        <v/>
      </c>
      <c r="C87" s="144"/>
    </row>
    <row r="88" spans="1:3" ht="13" x14ac:dyDescent="0.15">
      <c r="A88" s="53" t="s">
        <v>20</v>
      </c>
      <c r="B88" s="120"/>
      <c r="C88" s="55"/>
    </row>
    <row r="89" spans="1:3" ht="13" x14ac:dyDescent="0.15">
      <c r="A89" s="53" t="s">
        <v>21</v>
      </c>
      <c r="B89" s="56"/>
      <c r="C89" s="55"/>
    </row>
    <row r="90" spans="1:3" ht="13" x14ac:dyDescent="0.15">
      <c r="A90" s="53" t="s">
        <v>22</v>
      </c>
      <c r="B90" s="54"/>
      <c r="C90" s="55"/>
    </row>
    <row r="91" spans="1:3" ht="13" x14ac:dyDescent="0.15">
      <c r="A91" s="53" t="s">
        <v>182</v>
      </c>
      <c r="B91" s="57"/>
      <c r="C91" s="55"/>
    </row>
    <row r="92" spans="1:3" s="62" customFormat="1" ht="14.25" customHeight="1" x14ac:dyDescent="0.2">
      <c r="A92" s="143" t="s">
        <v>1530</v>
      </c>
      <c r="B92" s="140" t="str">
        <f ca="1">IF(B91="","",TODAY()-B91)</f>
        <v/>
      </c>
      <c r="C92" s="141"/>
    </row>
    <row r="93" spans="1:3" s="62" customFormat="1" ht="11.25" customHeight="1" x14ac:dyDescent="0.2">
      <c r="A93" s="53" t="s">
        <v>23</v>
      </c>
      <c r="B93" s="56"/>
      <c r="C93" s="55"/>
    </row>
    <row r="94" spans="1:3" ht="11.25" customHeight="1" x14ac:dyDescent="0.15">
      <c r="A94" s="53" t="s">
        <v>24</v>
      </c>
      <c r="B94" s="56"/>
      <c r="C94" s="55"/>
    </row>
    <row r="95" spans="1:3" ht="13" x14ac:dyDescent="0.15">
      <c r="A95" s="53" t="s">
        <v>25</v>
      </c>
      <c r="B95" s="54"/>
      <c r="C95" s="55"/>
    </row>
    <row r="96" spans="1:3" ht="13" x14ac:dyDescent="0.15">
      <c r="A96" s="53" t="s">
        <v>183</v>
      </c>
      <c r="B96" s="58"/>
      <c r="C96" s="55"/>
    </row>
    <row r="97" spans="1:3" ht="16" x14ac:dyDescent="0.2">
      <c r="A97" s="146" t="s">
        <v>1531</v>
      </c>
      <c r="B97" s="148" t="str">
        <f ca="1">IF(B96="","",TODAY()-B96)</f>
        <v/>
      </c>
      <c r="C97" s="149"/>
    </row>
    <row r="98" spans="1:3" ht="16" x14ac:dyDescent="0.15">
      <c r="A98" s="147" t="s">
        <v>190</v>
      </c>
      <c r="B98" s="59"/>
      <c r="C98" s="60"/>
    </row>
    <row r="99" spans="1:3" ht="12" customHeight="1" x14ac:dyDescent="0.15">
      <c r="A99" s="118" t="s">
        <v>191</v>
      </c>
      <c r="B99" s="59"/>
      <c r="C99" s="60"/>
    </row>
    <row r="100" spans="1:3" ht="91" x14ac:dyDescent="0.15">
      <c r="A100" s="53" t="s">
        <v>1563</v>
      </c>
      <c r="B100" s="61" t="s">
        <v>300</v>
      </c>
      <c r="C100" s="53" t="s">
        <v>1564</v>
      </c>
    </row>
    <row r="101" spans="1:3" ht="320" x14ac:dyDescent="0.15">
      <c r="A101" s="53" t="s">
        <v>1565</v>
      </c>
      <c r="B101" s="63"/>
      <c r="C101" s="53" t="s">
        <v>1566</v>
      </c>
    </row>
    <row r="102" spans="1:3" ht="39" x14ac:dyDescent="0.15">
      <c r="A102" s="53" t="s">
        <v>186</v>
      </c>
      <c r="B102" s="64"/>
      <c r="C102" s="53" t="s">
        <v>188</v>
      </c>
    </row>
    <row r="103" spans="1:3" ht="39" x14ac:dyDescent="0.15">
      <c r="A103" s="53" t="s">
        <v>187</v>
      </c>
      <c r="B103" s="64"/>
      <c r="C103" s="53" t="s">
        <v>188</v>
      </c>
    </row>
    <row r="104" spans="1:3" ht="91" x14ac:dyDescent="0.15">
      <c r="A104" s="53" t="s">
        <v>38</v>
      </c>
      <c r="B104" s="64"/>
      <c r="C104" s="53" t="s">
        <v>189</v>
      </c>
    </row>
    <row r="105" spans="1:3" ht="13" x14ac:dyDescent="0.15">
      <c r="A105" s="53" t="s">
        <v>192</v>
      </c>
      <c r="B105" s="54"/>
      <c r="C105" s="55"/>
    </row>
    <row r="106" spans="1:3" ht="42" customHeight="1" x14ac:dyDescent="0.15">
      <c r="A106" s="53" t="s">
        <v>210</v>
      </c>
      <c r="B106" s="65"/>
      <c r="C106" s="55"/>
    </row>
    <row r="107" spans="1:3" ht="26" x14ac:dyDescent="0.15">
      <c r="A107" s="53" t="s">
        <v>1694</v>
      </c>
      <c r="B107" s="54"/>
      <c r="C107" s="55"/>
    </row>
    <row r="108" spans="1:3" ht="26" x14ac:dyDescent="0.15">
      <c r="A108" s="53" t="s">
        <v>1695</v>
      </c>
      <c r="B108" s="54"/>
      <c r="C108" s="55"/>
    </row>
    <row r="109" spans="1:3" ht="39" x14ac:dyDescent="0.15">
      <c r="A109" s="53" t="s">
        <v>205</v>
      </c>
      <c r="B109" s="54"/>
      <c r="C109" s="53" t="s">
        <v>209</v>
      </c>
    </row>
    <row r="110" spans="1:3" ht="78" x14ac:dyDescent="0.15">
      <c r="A110" s="53" t="s">
        <v>26</v>
      </c>
      <c r="B110" s="65"/>
      <c r="C110" s="53" t="s">
        <v>217</v>
      </c>
    </row>
    <row r="111" spans="1:3" ht="28" customHeight="1" x14ac:dyDescent="0.15">
      <c r="A111" s="53" t="s">
        <v>27</v>
      </c>
      <c r="B111" s="66"/>
      <c r="C111" s="55"/>
    </row>
    <row r="112" spans="1:3" ht="26" x14ac:dyDescent="0.15">
      <c r="A112" s="53" t="s">
        <v>28</v>
      </c>
      <c r="B112" s="65"/>
      <c r="C112" s="55"/>
    </row>
    <row r="113" spans="1:3" ht="26" x14ac:dyDescent="0.15">
      <c r="A113" s="53" t="s">
        <v>29</v>
      </c>
      <c r="B113" s="65"/>
      <c r="C113" s="55"/>
    </row>
    <row r="114" spans="1:3" ht="91" x14ac:dyDescent="0.15">
      <c r="A114" s="53" t="s">
        <v>1713</v>
      </c>
      <c r="B114" s="58"/>
      <c r="C114" s="67" t="s">
        <v>1572</v>
      </c>
    </row>
    <row r="115" spans="1:3" ht="65" x14ac:dyDescent="0.15">
      <c r="A115" s="53" t="s">
        <v>232</v>
      </c>
      <c r="B115" s="65"/>
      <c r="C115" s="53" t="s">
        <v>225</v>
      </c>
    </row>
    <row r="116" spans="1:3" ht="117" x14ac:dyDescent="0.15">
      <c r="A116" s="68" t="s">
        <v>231</v>
      </c>
      <c r="B116" s="69"/>
      <c r="C116" s="68" t="s">
        <v>233</v>
      </c>
    </row>
    <row r="117" spans="1:3" ht="26" hidden="1" x14ac:dyDescent="0.15">
      <c r="A117" s="116" t="s">
        <v>1559</v>
      </c>
      <c r="B117" s="117" t="s">
        <v>1560</v>
      </c>
      <c r="C117" s="50"/>
    </row>
    <row r="118" spans="1:3" ht="16" x14ac:dyDescent="0.15">
      <c r="A118" s="70" t="s">
        <v>190</v>
      </c>
      <c r="B118" s="59"/>
      <c r="C118" s="71"/>
    </row>
    <row r="119" spans="1:3" ht="16" x14ac:dyDescent="0.15">
      <c r="A119" s="118" t="s">
        <v>191</v>
      </c>
      <c r="B119" s="59"/>
      <c r="C119" s="60"/>
    </row>
    <row r="120" spans="1:3" ht="38" x14ac:dyDescent="0.15">
      <c r="A120" s="134" t="s">
        <v>244</v>
      </c>
      <c r="B120" s="72"/>
      <c r="C120" s="73"/>
    </row>
    <row r="121" spans="1:3" ht="39" x14ac:dyDescent="0.15">
      <c r="A121" s="74" t="s">
        <v>263</v>
      </c>
      <c r="B121" s="75" t="s">
        <v>245</v>
      </c>
      <c r="C121" s="73"/>
    </row>
    <row r="122" spans="1:3" ht="39" x14ac:dyDescent="0.15">
      <c r="A122" s="74" t="s">
        <v>262</v>
      </c>
      <c r="B122" s="75" t="s">
        <v>245</v>
      </c>
      <c r="C122" s="73"/>
    </row>
    <row r="123" spans="1:3" ht="26" x14ac:dyDescent="0.15">
      <c r="A123" s="74" t="s">
        <v>248</v>
      </c>
      <c r="B123" s="76"/>
      <c r="C123" s="73"/>
    </row>
    <row r="124" spans="1:3" ht="26" x14ac:dyDescent="0.15">
      <c r="A124" s="74" t="s">
        <v>249</v>
      </c>
      <c r="B124" s="77"/>
      <c r="C124" s="73"/>
    </row>
    <row r="125" spans="1:3" ht="26" x14ac:dyDescent="0.15">
      <c r="A125" s="74" t="s">
        <v>303</v>
      </c>
      <c r="B125" s="78"/>
      <c r="C125" s="73"/>
    </row>
    <row r="126" spans="1:3" ht="26" x14ac:dyDescent="0.15">
      <c r="A126" s="79" t="s">
        <v>261</v>
      </c>
      <c r="B126" s="119"/>
      <c r="C126" s="80"/>
    </row>
    <row r="127" spans="1:3" ht="38" x14ac:dyDescent="0.15">
      <c r="A127" s="135" t="s">
        <v>43</v>
      </c>
      <c r="B127" s="81"/>
      <c r="C127" s="82"/>
    </row>
    <row r="128" spans="1:3" ht="13" x14ac:dyDescent="0.15">
      <c r="A128" s="83" t="s">
        <v>30</v>
      </c>
      <c r="B128" s="84"/>
      <c r="C128" s="85"/>
    </row>
    <row r="129" spans="1:3" ht="13" x14ac:dyDescent="0.15">
      <c r="A129" s="83" t="s">
        <v>31</v>
      </c>
      <c r="B129" s="86"/>
      <c r="C129" s="85"/>
    </row>
    <row r="130" spans="1:3" ht="13" hidden="1" x14ac:dyDescent="0.15">
      <c r="A130" s="87" t="s">
        <v>1553</v>
      </c>
      <c r="B130" s="88"/>
      <c r="C130" s="89"/>
    </row>
    <row r="131" spans="1:3" ht="13" x14ac:dyDescent="0.15">
      <c r="A131" s="83" t="s">
        <v>32</v>
      </c>
      <c r="B131" s="138"/>
      <c r="C131" s="85"/>
    </row>
    <row r="132" spans="1:3" ht="13" hidden="1" x14ac:dyDescent="0.15">
      <c r="A132" s="87" t="s">
        <v>1554</v>
      </c>
      <c r="B132" s="23"/>
      <c r="C132" s="89"/>
    </row>
    <row r="133" spans="1:3" ht="13" x14ac:dyDescent="0.15">
      <c r="A133" s="83" t="s">
        <v>33</v>
      </c>
      <c r="B133" s="90"/>
      <c r="C133" s="85"/>
    </row>
    <row r="134" spans="1:3" ht="13" hidden="1" x14ac:dyDescent="0.15">
      <c r="A134" s="87" t="s">
        <v>1558</v>
      </c>
      <c r="B134" s="91"/>
      <c r="C134" s="89"/>
    </row>
    <row r="135" spans="1:3" ht="24" customHeight="1" x14ac:dyDescent="0.15">
      <c r="A135" s="83" t="s">
        <v>44</v>
      </c>
      <c r="B135" s="92"/>
      <c r="C135" s="85"/>
    </row>
    <row r="136" spans="1:3" ht="13" x14ac:dyDescent="0.15">
      <c r="A136" s="83" t="s">
        <v>45</v>
      </c>
      <c r="B136" s="92"/>
      <c r="C136" s="85"/>
    </row>
    <row r="137" spans="1:3" ht="36" customHeight="1" x14ac:dyDescent="0.15">
      <c r="A137" s="132" t="s">
        <v>46</v>
      </c>
      <c r="B137" s="93"/>
      <c r="C137" s="94"/>
    </row>
    <row r="138" spans="1:3" ht="26" x14ac:dyDescent="0.15">
      <c r="A138" s="39" t="s">
        <v>34</v>
      </c>
      <c r="B138" s="95"/>
      <c r="C138" s="39" t="s">
        <v>1576</v>
      </c>
    </row>
    <row r="139" spans="1:3" ht="26" x14ac:dyDescent="0.15">
      <c r="A139" s="39" t="s">
        <v>1405</v>
      </c>
      <c r="B139" s="96"/>
      <c r="C139" s="41"/>
    </row>
    <row r="140" spans="1:3" ht="26" x14ac:dyDescent="0.15">
      <c r="A140" s="39" t="s">
        <v>35</v>
      </c>
      <c r="B140" s="95"/>
      <c r="C140" s="39" t="s">
        <v>1577</v>
      </c>
    </row>
    <row r="141" spans="1:3" ht="26" x14ac:dyDescent="0.15">
      <c r="A141" s="47" t="s">
        <v>1406</v>
      </c>
      <c r="B141" s="96"/>
      <c r="C141" s="97"/>
    </row>
    <row r="142" spans="1:3" ht="38" x14ac:dyDescent="0.15">
      <c r="A142" s="186" t="s">
        <v>281</v>
      </c>
      <c r="B142" s="93"/>
      <c r="C142" s="94"/>
    </row>
    <row r="143" spans="1:3" ht="26" x14ac:dyDescent="0.15">
      <c r="A143" s="98" t="s">
        <v>285</v>
      </c>
      <c r="B143" s="99" t="s">
        <v>300</v>
      </c>
      <c r="C143" s="100"/>
    </row>
    <row r="144" spans="1:3" ht="26" x14ac:dyDescent="0.15">
      <c r="A144" s="98" t="s">
        <v>1407</v>
      </c>
      <c r="B144" s="99" t="s">
        <v>300</v>
      </c>
      <c r="C144" s="100"/>
    </row>
    <row r="145" spans="1:3" ht="78" x14ac:dyDescent="0.15">
      <c r="A145" s="98" t="s">
        <v>284</v>
      </c>
      <c r="B145" s="99" t="s">
        <v>1708</v>
      </c>
      <c r="C145" s="100"/>
    </row>
    <row r="146" spans="1:3" ht="83" customHeight="1" x14ac:dyDescent="0.15">
      <c r="A146" s="101" t="s">
        <v>1408</v>
      </c>
      <c r="B146" s="102" t="s">
        <v>1708</v>
      </c>
      <c r="C146" s="103"/>
    </row>
    <row r="147" spans="1:3" ht="13" hidden="1" x14ac:dyDescent="0.15">
      <c r="A147" s="212" t="s">
        <v>1552</v>
      </c>
      <c r="B147" s="213" t="s">
        <v>108</v>
      </c>
      <c r="C147" s="214"/>
    </row>
    <row r="148" spans="1:3" ht="16" hidden="1" x14ac:dyDescent="0.2">
      <c r="A148" s="179" t="s">
        <v>1511</v>
      </c>
      <c r="B148" s="215" t="s">
        <v>108</v>
      </c>
      <c r="C148" s="216"/>
    </row>
    <row r="149" spans="1:3" ht="16" hidden="1" x14ac:dyDescent="0.2">
      <c r="A149" s="177" t="s">
        <v>1589</v>
      </c>
      <c r="B149" s="173"/>
      <c r="C149" s="174"/>
    </row>
    <row r="150" spans="1:3" ht="16" hidden="1" x14ac:dyDescent="0.2">
      <c r="A150" s="177" t="s">
        <v>1590</v>
      </c>
      <c r="B150" s="173"/>
      <c r="C150" s="174"/>
    </row>
    <row r="151" spans="1:3" ht="16" hidden="1" x14ac:dyDescent="0.2">
      <c r="A151" s="177" t="s">
        <v>1591</v>
      </c>
      <c r="B151" s="173"/>
      <c r="C151" s="174"/>
    </row>
    <row r="152" spans="1:3" ht="16" hidden="1" x14ac:dyDescent="0.2">
      <c r="A152" s="177" t="s">
        <v>1592</v>
      </c>
      <c r="B152" s="173"/>
      <c r="C152" s="174"/>
    </row>
    <row r="153" spans="1:3" ht="16" hidden="1" x14ac:dyDescent="0.2">
      <c r="A153" s="112" t="s">
        <v>1513</v>
      </c>
      <c r="B153" s="173"/>
      <c r="C153" s="174"/>
    </row>
    <row r="154" spans="1:3" ht="16" hidden="1" x14ac:dyDescent="0.2">
      <c r="A154" s="175" t="s">
        <v>1593</v>
      </c>
      <c r="B154" s="173"/>
      <c r="C154" s="174"/>
    </row>
    <row r="155" spans="1:3" ht="16" hidden="1" x14ac:dyDescent="0.2">
      <c r="A155" s="175" t="s">
        <v>1594</v>
      </c>
      <c r="B155" s="173"/>
      <c r="C155" s="174"/>
    </row>
    <row r="156" spans="1:3" ht="16" hidden="1" x14ac:dyDescent="0.2">
      <c r="A156" s="175" t="s">
        <v>1484</v>
      </c>
      <c r="B156" s="173"/>
      <c r="C156" s="174"/>
    </row>
    <row r="157" spans="1:3" ht="16" hidden="1" x14ac:dyDescent="0.2">
      <c r="A157" s="175" t="s">
        <v>1595</v>
      </c>
      <c r="B157" s="173"/>
      <c r="C157" s="174"/>
    </row>
    <row r="158" spans="1:3" ht="16" hidden="1" x14ac:dyDescent="0.2">
      <c r="A158" s="175" t="s">
        <v>1596</v>
      </c>
      <c r="B158" s="173"/>
      <c r="C158" s="174"/>
    </row>
    <row r="159" spans="1:3" ht="16" hidden="1" x14ac:dyDescent="0.2">
      <c r="A159" s="175" t="s">
        <v>1485</v>
      </c>
      <c r="B159" s="173"/>
      <c r="C159" s="174"/>
    </row>
    <row r="160" spans="1:3" ht="16" hidden="1" x14ac:dyDescent="0.2">
      <c r="A160" s="175" t="s">
        <v>1486</v>
      </c>
      <c r="B160" s="173"/>
      <c r="C160" s="174"/>
    </row>
    <row r="161" spans="1:3" ht="16" hidden="1" x14ac:dyDescent="0.2">
      <c r="A161" s="175" t="s">
        <v>1487</v>
      </c>
      <c r="B161" s="173"/>
      <c r="C161" s="174"/>
    </row>
    <row r="162" spans="1:3" ht="16" hidden="1" x14ac:dyDescent="0.2">
      <c r="A162" s="175" t="s">
        <v>1597</v>
      </c>
      <c r="B162" s="173"/>
      <c r="C162" s="174"/>
    </row>
    <row r="163" spans="1:3" ht="16" hidden="1" x14ac:dyDescent="0.2">
      <c r="A163" s="202" t="s">
        <v>1514</v>
      </c>
      <c r="B163" s="203"/>
      <c r="C163" s="204"/>
    </row>
    <row r="164" spans="1:3" ht="17.25" hidden="1" customHeight="1" x14ac:dyDescent="0.15">
      <c r="A164" s="205" t="s">
        <v>1666</v>
      </c>
      <c r="B164" s="206"/>
      <c r="C164" s="207"/>
    </row>
    <row r="165" spans="1:3" ht="13" hidden="1" x14ac:dyDescent="0.15">
      <c r="A165" s="205" t="s">
        <v>1667</v>
      </c>
      <c r="B165" s="208"/>
      <c r="C165" s="207"/>
    </row>
    <row r="166" spans="1:3" ht="16" hidden="1" x14ac:dyDescent="0.2">
      <c r="A166" s="209" t="s">
        <v>1515</v>
      </c>
      <c r="B166" s="203"/>
      <c r="C166" s="204"/>
    </row>
    <row r="167" spans="1:3" ht="16" hidden="1" x14ac:dyDescent="0.2">
      <c r="A167" s="210" t="s">
        <v>1516</v>
      </c>
      <c r="B167" s="203"/>
      <c r="C167" s="204"/>
    </row>
    <row r="168" spans="1:3" ht="16" hidden="1" x14ac:dyDescent="0.2">
      <c r="A168" s="156" t="s">
        <v>1517</v>
      </c>
      <c r="B168" s="173"/>
      <c r="C168" s="174"/>
    </row>
    <row r="169" spans="1:3" ht="16" hidden="1" x14ac:dyDescent="0.2">
      <c r="A169" s="210" t="s">
        <v>1489</v>
      </c>
      <c r="B169" s="203"/>
      <c r="C169" s="204"/>
    </row>
    <row r="170" spans="1:3" ht="16" hidden="1" x14ac:dyDescent="0.2">
      <c r="A170" s="210" t="s">
        <v>243</v>
      </c>
      <c r="B170" s="203"/>
      <c r="C170" s="204"/>
    </row>
    <row r="171" spans="1:3" ht="16" hidden="1" x14ac:dyDescent="0.2">
      <c r="A171" s="209" t="s">
        <v>1518</v>
      </c>
      <c r="B171" s="203"/>
      <c r="C171" s="204"/>
    </row>
    <row r="172" spans="1:3" ht="16" hidden="1" x14ac:dyDescent="0.2">
      <c r="A172" s="209" t="s">
        <v>1519</v>
      </c>
      <c r="B172" s="203"/>
      <c r="C172" s="204"/>
    </row>
    <row r="173" spans="1:3" ht="16" hidden="1" x14ac:dyDescent="0.2">
      <c r="A173" s="178" t="s">
        <v>1490</v>
      </c>
      <c r="B173" s="173"/>
      <c r="C173" s="174"/>
    </row>
    <row r="174" spans="1:3" ht="16" hidden="1" x14ac:dyDescent="0.2">
      <c r="A174" s="178" t="s">
        <v>1491</v>
      </c>
      <c r="B174" s="173"/>
      <c r="C174" s="174"/>
    </row>
    <row r="175" spans="1:3" ht="16" hidden="1" x14ac:dyDescent="0.2">
      <c r="A175" s="156" t="s">
        <v>1520</v>
      </c>
      <c r="B175" s="173"/>
      <c r="C175" s="174"/>
    </row>
    <row r="176" spans="1:3" ht="16" hidden="1" x14ac:dyDescent="0.2">
      <c r="A176" s="178" t="s">
        <v>1492</v>
      </c>
      <c r="B176" s="173"/>
      <c r="C176" s="174"/>
    </row>
    <row r="177" spans="1:3" ht="16" hidden="1" x14ac:dyDescent="0.2">
      <c r="A177" s="178" t="s">
        <v>1493</v>
      </c>
      <c r="B177" s="173"/>
      <c r="C177" s="174"/>
    </row>
    <row r="178" spans="1:3" ht="16" hidden="1" x14ac:dyDescent="0.2">
      <c r="A178" s="178" t="s">
        <v>1494</v>
      </c>
      <c r="B178" s="173"/>
      <c r="C178" s="174"/>
    </row>
    <row r="179" spans="1:3" ht="16" hidden="1" x14ac:dyDescent="0.2">
      <c r="A179" s="178" t="s">
        <v>1598</v>
      </c>
      <c r="B179" s="173"/>
      <c r="C179" s="174"/>
    </row>
    <row r="180" spans="1:3" ht="16" hidden="1" x14ac:dyDescent="0.2">
      <c r="A180" s="178" t="s">
        <v>1599</v>
      </c>
      <c r="B180" s="173"/>
      <c r="C180" s="174"/>
    </row>
    <row r="181" spans="1:3" ht="16" hidden="1" x14ac:dyDescent="0.2">
      <c r="A181" s="178" t="s">
        <v>1521</v>
      </c>
      <c r="B181" s="173"/>
      <c r="C181" s="174"/>
    </row>
    <row r="182" spans="1:3" ht="16" hidden="1" x14ac:dyDescent="0.2">
      <c r="A182" s="178" t="s">
        <v>1505</v>
      </c>
      <c r="B182" s="173"/>
      <c r="C182" s="174"/>
    </row>
    <row r="183" spans="1:3" ht="16" hidden="1" x14ac:dyDescent="0.2">
      <c r="A183" s="178" t="s">
        <v>1506</v>
      </c>
      <c r="B183" s="173"/>
      <c r="C183" s="174"/>
    </row>
    <row r="184" spans="1:3" ht="16" hidden="1" x14ac:dyDescent="0.2">
      <c r="A184" s="156" t="s">
        <v>1522</v>
      </c>
      <c r="B184" s="173"/>
      <c r="C184" s="174"/>
    </row>
    <row r="185" spans="1:3" ht="16" hidden="1" x14ac:dyDescent="0.2">
      <c r="A185" s="178" t="s">
        <v>1507</v>
      </c>
      <c r="B185" s="173"/>
      <c r="C185" s="174"/>
    </row>
    <row r="186" spans="1:3" ht="16" hidden="1" x14ac:dyDescent="0.2">
      <c r="A186" s="178" t="s">
        <v>1508</v>
      </c>
      <c r="B186" s="173"/>
      <c r="C186" s="174"/>
    </row>
    <row r="187" spans="1:3" ht="16" hidden="1" x14ac:dyDescent="0.2">
      <c r="A187" s="178" t="s">
        <v>1524</v>
      </c>
      <c r="B187" s="173"/>
      <c r="C187" s="174"/>
    </row>
    <row r="188" spans="1:3" ht="14" hidden="1" customHeight="1" x14ac:dyDescent="0.2">
      <c r="A188" s="162" t="s">
        <v>1523</v>
      </c>
      <c r="B188" s="173"/>
      <c r="C188" s="174"/>
    </row>
    <row r="189" spans="1:3" ht="52" x14ac:dyDescent="0.15">
      <c r="A189" s="169" t="s">
        <v>47</v>
      </c>
      <c r="B189" s="170"/>
      <c r="C189" s="171" t="s">
        <v>290</v>
      </c>
    </row>
    <row r="190" spans="1:3" ht="140.25" customHeight="1" x14ac:dyDescent="0.15">
      <c r="A190" s="225"/>
      <c r="B190" s="225"/>
      <c r="C190" s="225"/>
    </row>
    <row r="191" spans="1:3" ht="38" hidden="1" x14ac:dyDescent="0.15">
      <c r="A191" s="133" t="s">
        <v>1418</v>
      </c>
      <c r="B191" s="172"/>
      <c r="C191" s="52"/>
    </row>
    <row r="192" spans="1:3" ht="119" hidden="1" x14ac:dyDescent="0.15">
      <c r="A192" s="53" t="s">
        <v>291</v>
      </c>
      <c r="B192" s="65"/>
      <c r="C192" s="53" t="s">
        <v>1542</v>
      </c>
    </row>
    <row r="193" spans="1:3" ht="26" hidden="1" x14ac:dyDescent="0.15">
      <c r="A193" s="53" t="s">
        <v>293</v>
      </c>
      <c r="B193" s="65"/>
      <c r="C193" s="55"/>
    </row>
    <row r="194" spans="1:3" ht="26" hidden="1" x14ac:dyDescent="0.15">
      <c r="A194" s="53" t="s">
        <v>1415</v>
      </c>
      <c r="B194" s="65"/>
      <c r="C194" s="55"/>
    </row>
    <row r="195" spans="1:3" ht="95" customHeight="1" x14ac:dyDescent="0.15">
      <c r="A195" s="221" t="s">
        <v>1587</v>
      </c>
      <c r="B195" s="222" t="s">
        <v>1587</v>
      </c>
      <c r="C195" s="222" t="s">
        <v>1587</v>
      </c>
    </row>
    <row r="196" spans="1:3" ht="19" x14ac:dyDescent="0.15">
      <c r="A196" s="176" t="s">
        <v>298</v>
      </c>
      <c r="B196" s="104"/>
      <c r="C196" s="104"/>
    </row>
    <row r="197" spans="1:3" ht="50.25" customHeight="1" x14ac:dyDescent="0.15">
      <c r="A197" s="223" t="s">
        <v>1588</v>
      </c>
      <c r="B197" s="223"/>
      <c r="C197" s="223"/>
    </row>
    <row r="198" spans="1:3" ht="120.75" customHeight="1" x14ac:dyDescent="0.15">
      <c r="A198" s="228" t="s">
        <v>1417</v>
      </c>
      <c r="B198" s="229"/>
      <c r="C198" s="229"/>
    </row>
    <row r="199" spans="1:3" ht="82" customHeight="1" x14ac:dyDescent="0.15">
      <c r="A199" s="230" t="s">
        <v>1543</v>
      </c>
      <c r="B199" s="230"/>
      <c r="C199" s="230"/>
    </row>
    <row r="200" spans="1:3" ht="97.5" hidden="1" customHeight="1" x14ac:dyDescent="0.15">
      <c r="A200" s="230" t="s">
        <v>1580</v>
      </c>
      <c r="B200" s="227"/>
      <c r="C200" s="227"/>
    </row>
    <row r="201" spans="1:3" ht="118.5" hidden="1" customHeight="1" x14ac:dyDescent="0.15">
      <c r="A201" s="231" t="s">
        <v>1581</v>
      </c>
      <c r="B201" s="231"/>
      <c r="C201" s="231"/>
    </row>
    <row r="202" spans="1:3" ht="61" hidden="1" customHeight="1" x14ac:dyDescent="0.15">
      <c r="A202" s="232" t="s">
        <v>1578</v>
      </c>
      <c r="B202" s="232"/>
      <c r="C202" s="232"/>
    </row>
    <row r="203" spans="1:3" ht="79.5" hidden="1" customHeight="1" x14ac:dyDescent="0.15">
      <c r="A203" s="226" t="s">
        <v>1579</v>
      </c>
      <c r="B203" s="226"/>
      <c r="C203" s="226"/>
    </row>
    <row r="204" spans="1:3" ht="78.75" hidden="1" customHeight="1" x14ac:dyDescent="0.15">
      <c r="A204" s="226" t="s">
        <v>1582</v>
      </c>
      <c r="B204" s="226"/>
      <c r="C204" s="226"/>
    </row>
    <row r="205" spans="1:3" ht="69" customHeight="1" x14ac:dyDescent="0.15">
      <c r="A205" s="227" t="s">
        <v>1416</v>
      </c>
      <c r="B205" s="227"/>
      <c r="C205" s="227"/>
    </row>
  </sheetData>
  <sheetProtection algorithmName="SHA-512" hashValue="KD4mSUPQ0Kamzp1NyeM1GC9QqZDEdKOrcQoI3/ckANLAaD12F4fZ03HDsIOfljlwShvvWONTRNtxslQLDjoSUQ==" saltValue="isr0GuVWQPHxgyRTSbU5kQ==" spinCount="100000" sheet="1" selectLockedCells="1"/>
  <dataConsolidate/>
  <mergeCells count="12">
    <mergeCell ref="A204:C204"/>
    <mergeCell ref="A205:C205"/>
    <mergeCell ref="A198:C198"/>
    <mergeCell ref="A199:C199"/>
    <mergeCell ref="A200:C200"/>
    <mergeCell ref="A201:C201"/>
    <mergeCell ref="A202:C202"/>
    <mergeCell ref="A195:C195"/>
    <mergeCell ref="A197:C197"/>
    <mergeCell ref="A4:C4"/>
    <mergeCell ref="A190:C190"/>
    <mergeCell ref="A203:C203"/>
  </mergeCells>
  <phoneticPr fontId="2" type="noConversion"/>
  <dataValidations count="32">
    <dataValidation type="list" allowBlank="1" showInputMessage="1" showErrorMessage="1" sqref="B129:B130 B147" xr:uid="{00000000-0002-0000-0100-000000000000}">
      <formula1>ville</formula1>
    </dataValidation>
    <dataValidation type="list" allowBlank="1" showInputMessage="1" showErrorMessage="1" sqref="B131:B132" xr:uid="{00000000-0002-0000-0100-000001000000}">
      <formula1>ProvincesCd</formula1>
    </dataValidation>
    <dataValidation type="list" allowBlank="1" showInputMessage="1" showErrorMessage="1" sqref="B117" xr:uid="{00000000-0002-0000-0100-000002000000}">
      <formula1>quittance</formula1>
    </dataValidation>
    <dataValidation type="list" allowBlank="1" showInputMessage="1" showErrorMessage="1" sqref="B113" xr:uid="{00000000-0002-0000-0100-000003000000}">
      <formula1>communications</formula1>
    </dataValidation>
    <dataValidation type="list" allowBlank="1" showInputMessage="1" showErrorMessage="1" sqref="B148 B150:B152" xr:uid="{00000000-0002-0000-0100-000004000000}">
      <formula1>districtjuridique</formula1>
    </dataValidation>
    <dataValidation type="list" allowBlank="1" showInputMessage="1" showErrorMessage="1" sqref="B187" xr:uid="{00000000-0002-0000-0100-000005000000}">
      <formula1>cetteUnion</formula1>
    </dataValidation>
    <dataValidation type="list" allowBlank="1" showInputMessage="1" showErrorMessage="1" sqref="B149" xr:uid="{00000000-0002-0000-0100-000006000000}">
      <formula1>CG</formula1>
    </dataValidation>
    <dataValidation type="list" allowBlank="1" showInputMessage="1" showErrorMessage="1" sqref="B154" xr:uid="{00000000-0002-0000-0100-000007000000}">
      <formula1>transport</formula1>
    </dataValidation>
    <dataValidation type="list" allowBlank="1" showInputMessage="1" showErrorMessage="1" sqref="B155" xr:uid="{00000000-0002-0000-0100-000008000000}">
      <formula1>echange</formula1>
    </dataValidation>
    <dataValidation type="list" allowBlank="1" showInputMessage="1" showErrorMessage="1" sqref="B156" xr:uid="{00000000-0002-0000-0100-000009000000}">
      <formula1>ecolegarderie</formula1>
    </dataValidation>
    <dataValidation type="list" allowBlank="1" showInputMessage="1" showErrorMessage="1" sqref="B157" xr:uid="{00000000-0002-0000-0100-00000A000000}">
      <formula1>respparent</formula1>
    </dataValidation>
    <dataValidation type="list" allowBlank="1" showInputMessage="1" showErrorMessage="1" sqref="B159" xr:uid="{00000000-0002-0000-0100-00000B000000}">
      <formula1>rdvmedicaux</formula1>
    </dataValidation>
    <dataValidation type="list" allowBlank="1" showInputMessage="1" showErrorMessage="1" sqref="B160" xr:uid="{00000000-0002-0000-0100-00000C000000}">
      <formula1>cartemaladie</formula1>
    </dataValidation>
    <dataValidation type="list" allowBlank="1" showInputMessage="1" showErrorMessage="1" sqref="B161" xr:uid="{00000000-0002-0000-0100-00000D000000}">
      <formula1>addressemaladie</formula1>
    </dataValidation>
    <dataValidation type="list" allowBlank="1" showInputMessage="1" showErrorMessage="1" sqref="B162" xr:uid="{00000000-0002-0000-0100-00000E000000}">
      <formula1>commecole</formula1>
    </dataValidation>
    <dataValidation type="list" allowBlank="1" showInputMessage="1" showErrorMessage="1" sqref="B166" xr:uid="{00000000-0002-0000-0100-00000F000000}">
      <formula1>payablepar</formula1>
    </dataValidation>
    <dataValidation type="list" allowBlank="1" showInputMessage="1" showErrorMessage="1" sqref="B167" xr:uid="{00000000-0002-0000-0100-000010000000}">
      <formula1>payablea</formula1>
    </dataValidation>
    <dataValidation type="list" allowBlank="1" showInputMessage="1" showErrorMessage="1" sqref="B169" xr:uid="{00000000-0002-0000-0100-000011000000}">
      <formula1>frequence</formula1>
    </dataValidation>
    <dataValidation type="list" allowBlank="1" showInputMessage="1" showErrorMessage="1" sqref="B170" xr:uid="{00000000-0002-0000-0100-000012000000}">
      <formula1>modepaiement</formula1>
    </dataValidation>
    <dataValidation type="list" allowBlank="1" showInputMessage="1" showErrorMessage="1" sqref="B173:B174" xr:uid="{00000000-0002-0000-0100-000013000000}">
      <formula1>PAmonsieur</formula1>
    </dataValidation>
    <dataValidation type="list" allowBlank="1" showInputMessage="1" showErrorMessage="1" sqref="B175" xr:uid="{00000000-0002-0000-0100-000014000000}">
      <formula1>pensionepoux</formula1>
    </dataValidation>
    <dataValidation type="list" allowBlank="1" showInputMessage="1" showErrorMessage="1" sqref="B177" xr:uid="{00000000-0002-0000-0100-000015000000}">
      <formula1>paiementepoux</formula1>
    </dataValidation>
    <dataValidation type="list" allowBlank="1" showInputMessage="1" showErrorMessage="1" sqref="B179" xr:uid="{00000000-0002-0000-0100-000016000000}">
      <formula1>residence</formula1>
    </dataValidation>
    <dataValidation type="list" allowBlank="1" showInputMessage="1" showErrorMessage="1" sqref="B180" xr:uid="{00000000-0002-0000-0100-000017000000}">
      <formula1>residencefam</formula1>
    </dataValidation>
    <dataValidation type="list" allowBlank="1" showInputMessage="1" showErrorMessage="1" sqref="B181" xr:uid="{00000000-0002-0000-0100-000018000000}">
      <formula1>reer</formula1>
    </dataValidation>
    <dataValidation type="list" allowBlank="1" showInputMessage="1" showErrorMessage="1" sqref="B182" xr:uid="{00000000-0002-0000-0100-000019000000}">
      <formula1>reermadame</formula1>
    </dataValidation>
    <dataValidation type="list" allowBlank="1" showInputMessage="1" showErrorMessage="1" sqref="B183" xr:uid="{00000000-0002-0000-0100-00001A000000}">
      <formula1>reermonsieur</formula1>
    </dataValidation>
    <dataValidation type="list" allowBlank="1" showInputMessage="1" showErrorMessage="1" sqref="B184" xr:uid="{00000000-0002-0000-0100-00001B000000}">
      <formula1>fdp</formula1>
    </dataValidation>
    <dataValidation type="list" allowBlank="1" showInputMessage="1" showErrorMessage="1" sqref="B185" xr:uid="{00000000-0002-0000-0100-00001C000000}">
      <formula1>fdpmadame</formula1>
    </dataValidation>
    <dataValidation type="list" allowBlank="1" showInputMessage="1" showErrorMessage="1" sqref="B186" xr:uid="{00000000-0002-0000-0100-00001D000000}">
      <formula1>fdpmonsieur</formula1>
    </dataValidation>
    <dataValidation type="list" allowBlank="1" showInputMessage="1" showErrorMessage="1" sqref="B188:B190" xr:uid="{00000000-0002-0000-0100-00001E000000}">
      <formula1>outil</formula1>
    </dataValidation>
    <dataValidation type="list" allowBlank="1" showInputMessage="1" showErrorMessage="1" sqref="B153" xr:uid="{00000000-0002-0000-0100-00001F000000}">
      <formula1>vs</formula1>
    </dataValidation>
  </dataValidations>
  <hyperlinks>
    <hyperlink ref="C65" r:id="rId1" xr:uid="{00000000-0004-0000-0100-000000000000}"/>
    <hyperlink ref="C189" r:id="rId2" xr:uid="{00000000-0004-0000-0100-000001000000}"/>
    <hyperlink ref="C28" r:id="rId3" xr:uid="{00000000-0004-0000-0100-000002000000}"/>
    <hyperlink ref="C47" r:id="rId4" xr:uid="{00000000-0004-0000-0100-000003000000}"/>
    <hyperlink ref="C59" r:id="rId5" xr:uid="{00000000-0004-0000-0100-000004000000}"/>
    <hyperlink ref="A99" r:id="rId6" xr:uid="{00000000-0004-0000-0100-000005000000}"/>
    <hyperlink ref="A119" r:id="rId7" xr:uid="{00000000-0004-0000-0100-000007000000}"/>
    <hyperlink ref="C2" r:id="rId8" xr:uid="{00000000-0004-0000-0100-000006000000}"/>
  </hyperlinks>
  <pageMargins left="0.19" right="0.34000000000000008" top="0.34573412698412698" bottom="0.75000000000000011" header="0.30000000000000004" footer="0.30000000000000004"/>
  <pageSetup scale="85" fitToHeight="7" orientation="portrait" horizontalDpi="4294967292" verticalDpi="4294967292"/>
  <headerFooter differentFirst="1"/>
  <colBreaks count="1" manualBreakCount="1">
    <brk id="16382" max="1048575" man="1"/>
  </colBreaks>
  <drawing r:id="rId9"/>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100-000020000000}">
          <x14:formula1>
            <xm:f>Feuil2!$E$94:$E$95</xm:f>
          </x14:formula1>
          <xm:sqref>B141 B139</xm:sqref>
        </x14:dataValidation>
        <x14:dataValidation type="list" allowBlank="1" showInputMessage="1" showErrorMessage="1" xr:uid="{00000000-0002-0000-0100-000021000000}">
          <x14:formula1>
            <xm:f>Feuil2!$D$23:$D$26</xm:f>
          </x14:formula1>
          <xm:sqref>B100</xm:sqref>
        </x14:dataValidation>
        <x14:dataValidation type="list" allowBlank="1" showInputMessage="1" showErrorMessage="1" xr:uid="{00000000-0002-0000-0100-000022000000}">
          <x14:formula1>
            <xm:f>Feuil2!$A$116:$A$118</xm:f>
          </x14:formula1>
          <xm:sqref>B192</xm:sqref>
        </x14:dataValidation>
        <x14:dataValidation type="list" allowBlank="1" showInputMessage="1" showErrorMessage="1" xr:uid="{00000000-0002-0000-0100-000023000000}">
          <x14:formula1>
            <xm:f>Feuil2!$A$23:$A$28</xm:f>
          </x14:formula1>
          <xm:sqref>B7</xm:sqref>
        </x14:dataValidation>
        <x14:dataValidation type="list" allowBlank="1" showInputMessage="1" showErrorMessage="1" xr:uid="{00000000-0002-0000-0100-000024000000}">
          <x14:formula1>
            <xm:f>Feuil2!$A$2:$A$4</xm:f>
          </x14:formula1>
          <xm:sqref>B8:B11 B61</xm:sqref>
        </x14:dataValidation>
        <x14:dataValidation type="list" allowBlank="1" showInputMessage="1" showErrorMessage="1" xr:uid="{00000000-0002-0000-0100-000025000000}">
          <x14:formula1>
            <xm:f>Feuil2!$C$2:$C$5</xm:f>
          </x14:formula1>
          <xm:sqref>B34</xm:sqref>
        </x14:dataValidation>
        <x14:dataValidation type="list" allowBlank="1" showInputMessage="1" showErrorMessage="1" xr:uid="{00000000-0002-0000-0100-000026000000}">
          <x14:formula1>
            <xm:f>Feuil2!$C$23:$C$26</xm:f>
          </x14:formula1>
          <xm:sqref>B53</xm:sqref>
        </x14:dataValidation>
        <x14:dataValidation type="list" allowBlank="1" showInputMessage="1" showErrorMessage="1" xr:uid="{00000000-0002-0000-0100-000027000000}">
          <x14:formula1>
            <xm:f>Feuil2!$A$36:$A$40</xm:f>
          </x14:formula1>
          <xm:sqref>B64</xm:sqref>
        </x14:dataValidation>
        <x14:dataValidation type="list" allowBlank="1" showInputMessage="1" showErrorMessage="1" xr:uid="{00000000-0002-0000-0100-000028000000}">
          <x14:formula1>
            <xm:f>Feuil2!$C$36:$C$42</xm:f>
          </x14:formula1>
          <xm:sqref>B105</xm:sqref>
        </x14:dataValidation>
        <x14:dataValidation type="list" allowBlank="1" showInputMessage="1" showErrorMessage="1" xr:uid="{00000000-0002-0000-0100-000029000000}">
          <x14:formula1>
            <xm:f>Feuil2!$D$36:$D$40</xm:f>
          </x14:formula1>
          <xm:sqref>B107:B108</xm:sqref>
        </x14:dataValidation>
        <x14:dataValidation type="list" allowBlank="1" showInputMessage="1" showErrorMessage="1" xr:uid="{00000000-0002-0000-0100-00002A000000}">
          <x14:formula1>
            <xm:f>Feuil2!$A$53:$A$55</xm:f>
          </x14:formula1>
          <xm:sqref>B109</xm:sqref>
        </x14:dataValidation>
        <x14:dataValidation type="list" allowBlank="1" showInputMessage="1" showErrorMessage="1" xr:uid="{00000000-0002-0000-0100-00002B000000}">
          <x14:formula1>
            <xm:f>Feuil2!$C$53:$C$55</xm:f>
          </x14:formula1>
          <xm:sqref>B110</xm:sqref>
        </x14:dataValidation>
        <x14:dataValidation type="list" allowBlank="1" showInputMessage="1" showErrorMessage="1" xr:uid="{00000000-0002-0000-0100-00002C000000}">
          <x14:formula1>
            <xm:f>Feuil2!$D$53:$D$55</xm:f>
          </x14:formula1>
          <xm:sqref>B111</xm:sqref>
        </x14:dataValidation>
        <x14:dataValidation type="list" allowBlank="1" showInputMessage="1" showErrorMessage="1" xr:uid="{00000000-0002-0000-0100-00002D000000}">
          <x14:formula1>
            <xm:f>Feuil2!$A$71:$A$72</xm:f>
          </x14:formula1>
          <xm:sqref>B112</xm:sqref>
        </x14:dataValidation>
        <x14:dataValidation type="list" allowBlank="1" showInputMessage="1" showErrorMessage="1" xr:uid="{00000000-0002-0000-0100-00002E000000}">
          <x14:formula1>
            <xm:f>Feuil2!$D$71:$D$73</xm:f>
          </x14:formula1>
          <xm:sqref>B121:B122</xm:sqref>
        </x14:dataValidation>
        <x14:dataValidation type="list" allowBlank="1" showInputMessage="1" showErrorMessage="1" xr:uid="{00000000-0002-0000-0100-00002F000000}">
          <x14:formula1>
            <xm:f>Feuil2!$A$94:$A$100</xm:f>
          </x14:formula1>
          <xm:sqref>B124</xm:sqref>
        </x14:dataValidation>
        <x14:dataValidation type="list" allowBlank="1" showInputMessage="1" showErrorMessage="1" xr:uid="{00000000-0002-0000-0100-000030000000}">
          <x14:formula1>
            <xm:f>Feuil2!$C$94:$C$101</xm:f>
          </x14:formula1>
          <xm:sqref>B135</xm:sqref>
        </x14:dataValidation>
        <x14:dataValidation type="list" allowBlank="1" showInputMessage="1" showErrorMessage="1" xr:uid="{00000000-0002-0000-0100-000031000000}">
          <x14:formula1>
            <xm:f>Feuil2!$D$94:$D$97</xm:f>
          </x14:formula1>
          <xm:sqref>B136</xm:sqref>
        </x14:dataValidation>
        <x14:dataValidation type="list" allowBlank="1" showInputMessage="1" showErrorMessage="1" xr:uid="{00000000-0002-0000-0100-000033000000}">
          <x14:formula1>
            <xm:f>Feuil2!$C$173:$C$175</xm:f>
          </x14:formula1>
          <xm:sqref>B143</xm:sqref>
        </x14:dataValidation>
        <x14:dataValidation type="list" allowBlank="1" showInputMessage="1" showErrorMessage="1" xr:uid="{00000000-0002-0000-0100-000034000000}">
          <x14:formula1>
            <xm:f>Feuil2!$D$116:$D$117</xm:f>
          </x14:formula1>
          <xm:sqref>B145</xm:sqref>
        </x14:dataValidation>
        <x14:dataValidation type="list" allowBlank="1" showInputMessage="1" showErrorMessage="1" xr:uid="{00000000-0002-0000-0100-000035000000}">
          <x14:formula1>
            <xm:f>Feuil2!$E$116:$E$117</xm:f>
          </x14:formula1>
          <xm:sqref>B146</xm:sqref>
        </x14:dataValidation>
        <x14:dataValidation type="list" allowBlank="1" showInputMessage="1" showErrorMessage="1" xr:uid="{00000000-0002-0000-0100-000036000000}">
          <x14:formula1>
            <xm:f>Feuil2!$B$23:$B$26</xm:f>
          </x14:formula1>
          <xm:sqref>B62</xm:sqref>
        </x14:dataValidation>
        <x14:dataValidation type="list" allowBlank="1" showInputMessage="1" showErrorMessage="1" xr:uid="{00000000-0002-0000-0100-000037000000}">
          <x14:formula1>
            <xm:f>Feuil2!$B$36:$B$39</xm:f>
          </x14:formula1>
          <xm:sqref>B65</xm:sqref>
        </x14:dataValidation>
        <x14:dataValidation type="list" allowBlank="1" showInputMessage="1" showErrorMessage="1" xr:uid="{00000000-0002-0000-0100-000038000000}">
          <x14:formula1>
            <xm:f>Feuil2!$B$52:$B$58</xm:f>
          </x14:formula1>
          <xm:sqref>B106</xm:sqref>
        </x14:dataValidation>
        <x14:dataValidation type="list" allowBlank="1" showInputMessage="1" showErrorMessage="1" xr:uid="{00000000-0002-0000-0100-000039000000}">
          <x14:formula1>
            <xm:f>Feuil2!$B$71:$B$75</xm:f>
          </x14:formula1>
          <xm:sqref>B115</xm:sqref>
        </x14:dataValidation>
        <x14:dataValidation type="list" allowBlank="1" showInputMessage="1" showErrorMessage="1" xr:uid="{00000000-0002-0000-0100-00003A000000}">
          <x14:formula1>
            <xm:f>Feuil2!$B$94:$B$100</xm:f>
          </x14:formula1>
          <xm:sqref>B125</xm:sqref>
        </x14:dataValidation>
        <x14:dataValidation type="list" allowBlank="1" showInputMessage="1" showErrorMessage="1" xr:uid="{00000000-0002-0000-0100-00003B000000}">
          <x14:formula1>
            <xm:f>Feuil2!$C$179:$C$181</xm:f>
          </x14:formula1>
          <xm:sqref>B144</xm:sqref>
        </x14:dataValidation>
        <x14:dataValidation type="list" allowBlank="1" showInputMessage="1" showErrorMessage="1" xr:uid="{00000000-0002-0000-0100-00003C000000}">
          <x14:formula1>
            <xm:f>Feuil2!$C$71:$C$79</xm:f>
          </x14:formula1>
          <xm:sqref>B116</xm:sqref>
        </x14:dataValidation>
        <x14:dataValidation type="list" allowBlank="1" showInputMessage="1" showErrorMessage="1" xr:uid="{00000000-0002-0000-0100-00003D000000}">
          <x14:formula1>
            <xm:f>Feuil2!$A$123:$A$126</xm:f>
          </x14:formula1>
          <xm:sqref>B193:B194</xm:sqref>
        </x14:dataValidation>
        <x14:dataValidation type="list" allowBlank="1" showInputMessage="1" showErrorMessage="1" xr:uid="{00000000-0002-0000-0100-00003E000000}">
          <x14:formula1>
            <xm:f>Feuil2!$D$2:$D$9</xm:f>
          </x14:formula1>
          <xm:sqref>B67</xm:sqref>
        </x14:dataValidation>
        <x14:dataValidation type="list" allowBlank="1" showInputMessage="1" showErrorMessage="1" xr:uid="{00000000-0002-0000-0100-00003F000000}">
          <x14:formula1>
            <xm:f>villes!$A$1:$A$1176</xm:f>
          </x14:formula1>
          <xm:sqref>B25 B44</xm:sqref>
        </x14:dataValidation>
        <x14:dataValidation type="list" allowBlank="1" showInputMessage="1" showErrorMessage="1" xr:uid="{00000000-0002-0000-0100-000040000000}">
          <x14:formula1>
            <xm:f>Feuil2!$B$2:$B$15</xm:f>
          </x14:formula1>
          <xm:sqref>B26 B45</xm:sqref>
        </x14:dataValidation>
        <x14:dataValidation type="list" allowBlank="1" showInputMessage="1" showErrorMessage="1" xr:uid="{00000000-0002-0000-0100-000041000000}">
          <x14:formula1>
            <xm:f>'districts judiciaires'!$A$1:$A$61</xm:f>
          </x14:formula1>
          <xm:sqref>B28 B47 B59</xm:sqref>
        </x14:dataValidation>
        <x14:dataValidation type="list" allowBlank="1" showInputMessage="1" showErrorMessage="1" xr:uid="{00000000-0002-0000-0100-000042000000}">
          <x14:formula1>
            <xm:f>Feuil2!$D$10:$D$12</xm:f>
          </x14:formula1>
          <xm:sqref>B70 B75 B85 B90 B95 B80</xm:sqref>
        </x14:dataValidation>
      </x14:dataValidations>
    </ext>
    <ext xmlns:mx="http://schemas.microsoft.com/office/mac/excel/2008/main" uri="{64002731-A6B0-56B0-2670-7721B7C09600}">
      <mx:PLV Mode="1" OnePage="0" WScale="4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76"/>
  <sheetViews>
    <sheetView workbookViewId="0"/>
  </sheetViews>
  <sheetFormatPr baseColWidth="10" defaultColWidth="10.7109375" defaultRowHeight="16" x14ac:dyDescent="0.2"/>
  <cols>
    <col min="1" max="1" width="40.7109375" bestFit="1" customWidth="1"/>
  </cols>
  <sheetData>
    <row r="1" spans="1:1" x14ac:dyDescent="0.2">
      <c r="A1" t="s">
        <v>1678</v>
      </c>
    </row>
    <row r="2" spans="1:1" x14ac:dyDescent="0.2">
      <c r="A2" t="s">
        <v>108</v>
      </c>
    </row>
    <row r="3" spans="1:1" x14ac:dyDescent="0.2">
      <c r="A3" t="s">
        <v>95</v>
      </c>
    </row>
    <row r="4" spans="1:1" x14ac:dyDescent="0.2">
      <c r="A4" t="s">
        <v>111</v>
      </c>
    </row>
    <row r="6" spans="1:1" x14ac:dyDescent="0.2">
      <c r="A6" t="s">
        <v>304</v>
      </c>
    </row>
    <row r="7" spans="1:1" x14ac:dyDescent="0.2">
      <c r="A7" t="s">
        <v>305</v>
      </c>
    </row>
    <row r="8" spans="1:1" x14ac:dyDescent="0.2">
      <c r="A8" t="s">
        <v>306</v>
      </c>
    </row>
    <row r="9" spans="1:1" x14ac:dyDescent="0.2">
      <c r="A9" t="s">
        <v>307</v>
      </c>
    </row>
    <row r="10" spans="1:1" x14ac:dyDescent="0.2">
      <c r="A10" t="s">
        <v>308</v>
      </c>
    </row>
    <row r="11" spans="1:1" x14ac:dyDescent="0.2">
      <c r="A11" t="s">
        <v>309</v>
      </c>
    </row>
    <row r="12" spans="1:1" x14ac:dyDescent="0.2">
      <c r="A12" t="s">
        <v>129</v>
      </c>
    </row>
    <row r="13" spans="1:1" x14ac:dyDescent="0.2">
      <c r="A13" t="s">
        <v>310</v>
      </c>
    </row>
    <row r="14" spans="1:1" x14ac:dyDescent="0.2">
      <c r="A14" t="s">
        <v>117</v>
      </c>
    </row>
    <row r="15" spans="1:1" x14ac:dyDescent="0.2">
      <c r="A15" t="s">
        <v>86</v>
      </c>
    </row>
    <row r="16" spans="1:1" x14ac:dyDescent="0.2">
      <c r="A16" t="s">
        <v>311</v>
      </c>
    </row>
    <row r="17" spans="1:1" x14ac:dyDescent="0.2">
      <c r="A17" t="s">
        <v>312</v>
      </c>
    </row>
    <row r="18" spans="1:1" x14ac:dyDescent="0.2">
      <c r="A18" t="s">
        <v>313</v>
      </c>
    </row>
    <row r="19" spans="1:1" x14ac:dyDescent="0.2">
      <c r="A19" t="s">
        <v>314</v>
      </c>
    </row>
    <row r="20" spans="1:1" x14ac:dyDescent="0.2">
      <c r="A20" t="s">
        <v>101</v>
      </c>
    </row>
    <row r="21" spans="1:1" x14ac:dyDescent="0.2">
      <c r="A21" t="s">
        <v>315</v>
      </c>
    </row>
    <row r="22" spans="1:1" x14ac:dyDescent="0.2">
      <c r="A22" t="s">
        <v>316</v>
      </c>
    </row>
    <row r="23" spans="1:1" x14ac:dyDescent="0.2">
      <c r="A23" t="s">
        <v>317</v>
      </c>
    </row>
    <row r="24" spans="1:1" x14ac:dyDescent="0.2">
      <c r="A24" t="s">
        <v>318</v>
      </c>
    </row>
    <row r="25" spans="1:1" x14ac:dyDescent="0.2">
      <c r="A25" t="s">
        <v>319</v>
      </c>
    </row>
    <row r="26" spans="1:1" x14ac:dyDescent="0.2">
      <c r="A26" t="s">
        <v>320</v>
      </c>
    </row>
    <row r="27" spans="1:1" x14ac:dyDescent="0.2">
      <c r="A27" t="s">
        <v>321</v>
      </c>
    </row>
    <row r="28" spans="1:1" x14ac:dyDescent="0.2">
      <c r="A28" t="s">
        <v>322</v>
      </c>
    </row>
    <row r="29" spans="1:1" x14ac:dyDescent="0.2">
      <c r="A29" t="s">
        <v>323</v>
      </c>
    </row>
    <row r="30" spans="1:1" x14ac:dyDescent="0.2">
      <c r="A30" t="s">
        <v>324</v>
      </c>
    </row>
    <row r="31" spans="1:1" x14ac:dyDescent="0.2">
      <c r="A31" t="s">
        <v>125</v>
      </c>
    </row>
    <row r="32" spans="1:1" x14ac:dyDescent="0.2">
      <c r="A32" t="s">
        <v>325</v>
      </c>
    </row>
    <row r="33" spans="1:1" x14ac:dyDescent="0.2">
      <c r="A33" t="s">
        <v>326</v>
      </c>
    </row>
    <row r="34" spans="1:1" x14ac:dyDescent="0.2">
      <c r="A34" t="s">
        <v>327</v>
      </c>
    </row>
    <row r="35" spans="1:1" x14ac:dyDescent="0.2">
      <c r="A35" t="s">
        <v>328</v>
      </c>
    </row>
    <row r="36" spans="1:1" x14ac:dyDescent="0.2">
      <c r="A36" t="s">
        <v>329</v>
      </c>
    </row>
    <row r="37" spans="1:1" x14ac:dyDescent="0.2">
      <c r="A37" t="s">
        <v>330</v>
      </c>
    </row>
    <row r="38" spans="1:1" x14ac:dyDescent="0.2">
      <c r="A38" t="s">
        <v>331</v>
      </c>
    </row>
    <row r="39" spans="1:1" x14ac:dyDescent="0.2">
      <c r="A39" t="s">
        <v>332</v>
      </c>
    </row>
    <row r="40" spans="1:1" x14ac:dyDescent="0.2">
      <c r="A40" t="s">
        <v>333</v>
      </c>
    </row>
    <row r="41" spans="1:1" x14ac:dyDescent="0.2">
      <c r="A41" t="s">
        <v>334</v>
      </c>
    </row>
    <row r="42" spans="1:1" x14ac:dyDescent="0.2">
      <c r="A42" t="s">
        <v>335</v>
      </c>
    </row>
    <row r="43" spans="1:1" x14ac:dyDescent="0.2">
      <c r="A43" t="s">
        <v>336</v>
      </c>
    </row>
    <row r="44" spans="1:1" x14ac:dyDescent="0.2">
      <c r="A44" t="s">
        <v>337</v>
      </c>
    </row>
    <row r="45" spans="1:1" x14ac:dyDescent="0.2">
      <c r="A45" t="s">
        <v>338</v>
      </c>
    </row>
    <row r="46" spans="1:1" x14ac:dyDescent="0.2">
      <c r="A46" t="s">
        <v>339</v>
      </c>
    </row>
    <row r="47" spans="1:1" x14ac:dyDescent="0.2">
      <c r="A47" t="s">
        <v>340</v>
      </c>
    </row>
    <row r="48" spans="1:1" x14ac:dyDescent="0.2">
      <c r="A48" t="s">
        <v>341</v>
      </c>
    </row>
    <row r="49" spans="1:1" x14ac:dyDescent="0.2">
      <c r="A49" t="s">
        <v>342</v>
      </c>
    </row>
    <row r="50" spans="1:1" x14ac:dyDescent="0.2">
      <c r="A50" t="s">
        <v>343</v>
      </c>
    </row>
    <row r="51" spans="1:1" x14ac:dyDescent="0.2">
      <c r="A51" t="s">
        <v>344</v>
      </c>
    </row>
    <row r="52" spans="1:1" x14ac:dyDescent="0.2">
      <c r="A52" t="s">
        <v>345</v>
      </c>
    </row>
    <row r="53" spans="1:1" x14ac:dyDescent="0.2">
      <c r="A53" t="s">
        <v>346</v>
      </c>
    </row>
    <row r="54" spans="1:1" x14ac:dyDescent="0.2">
      <c r="A54" t="s">
        <v>347</v>
      </c>
    </row>
    <row r="55" spans="1:1" x14ac:dyDescent="0.2">
      <c r="A55" t="s">
        <v>348</v>
      </c>
    </row>
    <row r="56" spans="1:1" x14ac:dyDescent="0.2">
      <c r="A56" t="s">
        <v>349</v>
      </c>
    </row>
    <row r="57" spans="1:1" x14ac:dyDescent="0.2">
      <c r="A57" t="s">
        <v>350</v>
      </c>
    </row>
    <row r="58" spans="1:1" x14ac:dyDescent="0.2">
      <c r="A58" t="s">
        <v>351</v>
      </c>
    </row>
    <row r="59" spans="1:1" x14ac:dyDescent="0.2">
      <c r="A59" t="s">
        <v>352</v>
      </c>
    </row>
    <row r="60" spans="1:1" x14ac:dyDescent="0.2">
      <c r="A60" t="s">
        <v>353</v>
      </c>
    </row>
    <row r="61" spans="1:1" x14ac:dyDescent="0.2">
      <c r="A61" t="s">
        <v>354</v>
      </c>
    </row>
    <row r="62" spans="1:1" x14ac:dyDescent="0.2">
      <c r="A62" t="s">
        <v>355</v>
      </c>
    </row>
    <row r="63" spans="1:1" x14ac:dyDescent="0.2">
      <c r="A63" t="s">
        <v>356</v>
      </c>
    </row>
    <row r="64" spans="1:1" x14ac:dyDescent="0.2">
      <c r="A64" t="s">
        <v>357</v>
      </c>
    </row>
    <row r="65" spans="1:1" x14ac:dyDescent="0.2">
      <c r="A65" t="s">
        <v>358</v>
      </c>
    </row>
    <row r="66" spans="1:1" x14ac:dyDescent="0.2">
      <c r="A66" t="s">
        <v>359</v>
      </c>
    </row>
    <row r="67" spans="1:1" x14ac:dyDescent="0.2">
      <c r="A67" t="s">
        <v>360</v>
      </c>
    </row>
    <row r="68" spans="1:1" x14ac:dyDescent="0.2">
      <c r="A68" t="s">
        <v>361</v>
      </c>
    </row>
    <row r="69" spans="1:1" x14ac:dyDescent="0.2">
      <c r="A69" t="s">
        <v>362</v>
      </c>
    </row>
    <row r="70" spans="1:1" x14ac:dyDescent="0.2">
      <c r="A70" t="s">
        <v>363</v>
      </c>
    </row>
    <row r="71" spans="1:1" x14ac:dyDescent="0.2">
      <c r="A71" t="s">
        <v>364</v>
      </c>
    </row>
    <row r="72" spans="1:1" x14ac:dyDescent="0.2">
      <c r="A72" t="s">
        <v>365</v>
      </c>
    </row>
    <row r="73" spans="1:1" x14ac:dyDescent="0.2">
      <c r="A73" t="s">
        <v>366</v>
      </c>
    </row>
    <row r="74" spans="1:1" x14ac:dyDescent="0.2">
      <c r="A74" t="s">
        <v>367</v>
      </c>
    </row>
    <row r="75" spans="1:1" x14ac:dyDescent="0.2">
      <c r="A75" t="s">
        <v>368</v>
      </c>
    </row>
    <row r="76" spans="1:1" x14ac:dyDescent="0.2">
      <c r="A76" t="s">
        <v>369</v>
      </c>
    </row>
    <row r="77" spans="1:1" x14ac:dyDescent="0.2">
      <c r="A77" t="s">
        <v>370</v>
      </c>
    </row>
    <row r="78" spans="1:1" x14ac:dyDescent="0.2">
      <c r="A78" t="s">
        <v>371</v>
      </c>
    </row>
    <row r="79" spans="1:1" x14ac:dyDescent="0.2">
      <c r="A79" t="s">
        <v>372</v>
      </c>
    </row>
    <row r="80" spans="1:1" x14ac:dyDescent="0.2">
      <c r="A80" t="s">
        <v>373</v>
      </c>
    </row>
    <row r="81" spans="1:1" x14ac:dyDescent="0.2">
      <c r="A81" t="s">
        <v>374</v>
      </c>
    </row>
    <row r="82" spans="1:1" x14ac:dyDescent="0.2">
      <c r="A82" t="s">
        <v>375</v>
      </c>
    </row>
    <row r="83" spans="1:1" x14ac:dyDescent="0.2">
      <c r="A83" t="s">
        <v>376</v>
      </c>
    </row>
    <row r="84" spans="1:1" x14ac:dyDescent="0.2">
      <c r="A84" t="s">
        <v>377</v>
      </c>
    </row>
    <row r="85" spans="1:1" x14ac:dyDescent="0.2">
      <c r="A85" t="s">
        <v>378</v>
      </c>
    </row>
    <row r="86" spans="1:1" x14ac:dyDescent="0.2">
      <c r="A86" t="s">
        <v>379</v>
      </c>
    </row>
    <row r="87" spans="1:1" x14ac:dyDescent="0.2">
      <c r="A87" t="s">
        <v>380</v>
      </c>
    </row>
    <row r="88" spans="1:1" x14ac:dyDescent="0.2">
      <c r="A88" t="s">
        <v>381</v>
      </c>
    </row>
    <row r="89" spans="1:1" x14ac:dyDescent="0.2">
      <c r="A89" t="s">
        <v>382</v>
      </c>
    </row>
    <row r="90" spans="1:1" x14ac:dyDescent="0.2">
      <c r="A90" t="s">
        <v>383</v>
      </c>
    </row>
    <row r="91" spans="1:1" x14ac:dyDescent="0.2">
      <c r="A91" t="s">
        <v>384</v>
      </c>
    </row>
    <row r="92" spans="1:1" x14ac:dyDescent="0.2">
      <c r="A92" t="s">
        <v>110</v>
      </c>
    </row>
    <row r="93" spans="1:1" x14ac:dyDescent="0.2">
      <c r="A93" t="s">
        <v>385</v>
      </c>
    </row>
    <row r="94" spans="1:1" x14ac:dyDescent="0.2">
      <c r="A94" t="s">
        <v>386</v>
      </c>
    </row>
    <row r="95" spans="1:1" x14ac:dyDescent="0.2">
      <c r="A95" t="s">
        <v>387</v>
      </c>
    </row>
    <row r="96" spans="1:1" x14ac:dyDescent="0.2">
      <c r="A96" t="s">
        <v>388</v>
      </c>
    </row>
    <row r="97" spans="1:1" x14ac:dyDescent="0.2">
      <c r="A97" t="s">
        <v>389</v>
      </c>
    </row>
    <row r="98" spans="1:1" x14ac:dyDescent="0.2">
      <c r="A98" t="s">
        <v>390</v>
      </c>
    </row>
    <row r="99" spans="1:1" x14ac:dyDescent="0.2">
      <c r="A99" t="s">
        <v>391</v>
      </c>
    </row>
    <row r="100" spans="1:1" x14ac:dyDescent="0.2">
      <c r="A100" t="s">
        <v>392</v>
      </c>
    </row>
    <row r="101" spans="1:1" x14ac:dyDescent="0.2">
      <c r="A101" t="s">
        <v>393</v>
      </c>
    </row>
    <row r="102" spans="1:1" x14ac:dyDescent="0.2">
      <c r="A102" t="s">
        <v>394</v>
      </c>
    </row>
    <row r="103" spans="1:1" x14ac:dyDescent="0.2">
      <c r="A103" t="s">
        <v>395</v>
      </c>
    </row>
    <row r="104" spans="1:1" x14ac:dyDescent="0.2">
      <c r="A104" t="s">
        <v>396</v>
      </c>
    </row>
    <row r="105" spans="1:1" x14ac:dyDescent="0.2">
      <c r="A105" t="s">
        <v>397</v>
      </c>
    </row>
    <row r="106" spans="1:1" x14ac:dyDescent="0.2">
      <c r="A106" t="s">
        <v>398</v>
      </c>
    </row>
    <row r="107" spans="1:1" x14ac:dyDescent="0.2">
      <c r="A107" t="s">
        <v>399</v>
      </c>
    </row>
    <row r="108" spans="1:1" x14ac:dyDescent="0.2">
      <c r="A108" t="s">
        <v>400</v>
      </c>
    </row>
    <row r="109" spans="1:1" x14ac:dyDescent="0.2">
      <c r="A109" t="s">
        <v>401</v>
      </c>
    </row>
    <row r="110" spans="1:1" x14ac:dyDescent="0.2">
      <c r="A110" t="s">
        <v>402</v>
      </c>
    </row>
    <row r="111" spans="1:1" x14ac:dyDescent="0.2">
      <c r="A111" t="s">
        <v>403</v>
      </c>
    </row>
    <row r="112" spans="1:1" x14ac:dyDescent="0.2">
      <c r="A112" t="s">
        <v>404</v>
      </c>
    </row>
    <row r="113" spans="1:1" x14ac:dyDescent="0.2">
      <c r="A113" t="s">
        <v>405</v>
      </c>
    </row>
    <row r="114" spans="1:1" x14ac:dyDescent="0.2">
      <c r="A114" t="s">
        <v>406</v>
      </c>
    </row>
    <row r="115" spans="1:1" x14ac:dyDescent="0.2">
      <c r="A115" t="s">
        <v>407</v>
      </c>
    </row>
    <row r="116" spans="1:1" x14ac:dyDescent="0.2">
      <c r="A116" t="s">
        <v>408</v>
      </c>
    </row>
    <row r="117" spans="1:1" x14ac:dyDescent="0.2">
      <c r="A117" t="s">
        <v>409</v>
      </c>
    </row>
    <row r="118" spans="1:1" x14ac:dyDescent="0.2">
      <c r="A118" t="s">
        <v>410</v>
      </c>
    </row>
    <row r="119" spans="1:1" x14ac:dyDescent="0.2">
      <c r="A119" t="s">
        <v>411</v>
      </c>
    </row>
    <row r="120" spans="1:1" x14ac:dyDescent="0.2">
      <c r="A120" t="s">
        <v>412</v>
      </c>
    </row>
    <row r="121" spans="1:1" x14ac:dyDescent="0.2">
      <c r="A121" t="s">
        <v>75</v>
      </c>
    </row>
    <row r="122" spans="1:1" x14ac:dyDescent="0.2">
      <c r="A122" t="s">
        <v>413</v>
      </c>
    </row>
    <row r="123" spans="1:1" x14ac:dyDescent="0.2">
      <c r="A123" t="s">
        <v>414</v>
      </c>
    </row>
    <row r="124" spans="1:1" x14ac:dyDescent="0.2">
      <c r="A124" t="s">
        <v>415</v>
      </c>
    </row>
    <row r="125" spans="1:1" x14ac:dyDescent="0.2">
      <c r="A125" t="s">
        <v>416</v>
      </c>
    </row>
    <row r="126" spans="1:1" x14ac:dyDescent="0.2">
      <c r="A126" t="s">
        <v>417</v>
      </c>
    </row>
    <row r="127" spans="1:1" x14ac:dyDescent="0.2">
      <c r="A127" t="s">
        <v>418</v>
      </c>
    </row>
    <row r="128" spans="1:1" x14ac:dyDescent="0.2">
      <c r="A128" t="s">
        <v>418</v>
      </c>
    </row>
    <row r="129" spans="1:1" x14ac:dyDescent="0.2">
      <c r="A129" t="s">
        <v>419</v>
      </c>
    </row>
    <row r="130" spans="1:1" x14ac:dyDescent="0.2">
      <c r="A130" t="s">
        <v>420</v>
      </c>
    </row>
    <row r="131" spans="1:1" x14ac:dyDescent="0.2">
      <c r="A131" t="s">
        <v>421</v>
      </c>
    </row>
    <row r="132" spans="1:1" x14ac:dyDescent="0.2">
      <c r="A132" t="s">
        <v>422</v>
      </c>
    </row>
    <row r="133" spans="1:1" x14ac:dyDescent="0.2">
      <c r="A133" t="s">
        <v>423</v>
      </c>
    </row>
    <row r="134" spans="1:1" x14ac:dyDescent="0.2">
      <c r="A134" t="s">
        <v>424</v>
      </c>
    </row>
    <row r="135" spans="1:1" x14ac:dyDescent="0.2">
      <c r="A135" t="s">
        <v>425</v>
      </c>
    </row>
    <row r="136" spans="1:1" x14ac:dyDescent="0.2">
      <c r="A136" t="s">
        <v>426</v>
      </c>
    </row>
    <row r="137" spans="1:1" x14ac:dyDescent="0.2">
      <c r="A137" t="s">
        <v>427</v>
      </c>
    </row>
    <row r="138" spans="1:1" x14ac:dyDescent="0.2">
      <c r="A138" t="s">
        <v>428</v>
      </c>
    </row>
    <row r="139" spans="1:1" x14ac:dyDescent="0.2">
      <c r="A139" t="s">
        <v>429</v>
      </c>
    </row>
    <row r="140" spans="1:1" x14ac:dyDescent="0.2">
      <c r="A140" t="s">
        <v>430</v>
      </c>
    </row>
    <row r="141" spans="1:1" x14ac:dyDescent="0.2">
      <c r="A141" t="s">
        <v>98</v>
      </c>
    </row>
    <row r="142" spans="1:1" x14ac:dyDescent="0.2">
      <c r="A142" t="s">
        <v>431</v>
      </c>
    </row>
    <row r="143" spans="1:1" x14ac:dyDescent="0.2">
      <c r="A143" t="s">
        <v>432</v>
      </c>
    </row>
    <row r="144" spans="1:1" x14ac:dyDescent="0.2">
      <c r="A144" t="s">
        <v>433</v>
      </c>
    </row>
    <row r="145" spans="1:1" x14ac:dyDescent="0.2">
      <c r="A145" t="s">
        <v>434</v>
      </c>
    </row>
    <row r="146" spans="1:1" x14ac:dyDescent="0.2">
      <c r="A146" t="s">
        <v>435</v>
      </c>
    </row>
    <row r="147" spans="1:1" x14ac:dyDescent="0.2">
      <c r="A147" t="s">
        <v>436</v>
      </c>
    </row>
    <row r="148" spans="1:1" x14ac:dyDescent="0.2">
      <c r="A148" t="s">
        <v>437</v>
      </c>
    </row>
    <row r="149" spans="1:1" x14ac:dyDescent="0.2">
      <c r="A149" t="s">
        <v>438</v>
      </c>
    </row>
    <row r="150" spans="1:1" x14ac:dyDescent="0.2">
      <c r="A150" t="s">
        <v>439</v>
      </c>
    </row>
    <row r="151" spans="1:1" x14ac:dyDescent="0.2">
      <c r="A151" t="s">
        <v>440</v>
      </c>
    </row>
    <row r="152" spans="1:1" x14ac:dyDescent="0.2">
      <c r="A152" t="s">
        <v>441</v>
      </c>
    </row>
    <row r="153" spans="1:1" x14ac:dyDescent="0.2">
      <c r="A153" t="s">
        <v>442</v>
      </c>
    </row>
    <row r="154" spans="1:1" x14ac:dyDescent="0.2">
      <c r="A154" t="s">
        <v>443</v>
      </c>
    </row>
    <row r="155" spans="1:1" x14ac:dyDescent="0.2">
      <c r="A155" t="s">
        <v>444</v>
      </c>
    </row>
    <row r="156" spans="1:1" x14ac:dyDescent="0.2">
      <c r="A156" t="s">
        <v>445</v>
      </c>
    </row>
    <row r="157" spans="1:1" x14ac:dyDescent="0.2">
      <c r="A157" t="s">
        <v>131</v>
      </c>
    </row>
    <row r="158" spans="1:1" x14ac:dyDescent="0.2">
      <c r="A158" t="s">
        <v>446</v>
      </c>
    </row>
    <row r="159" spans="1:1" x14ac:dyDescent="0.2">
      <c r="A159" t="s">
        <v>447</v>
      </c>
    </row>
    <row r="160" spans="1:1" x14ac:dyDescent="0.2">
      <c r="A160" t="s">
        <v>448</v>
      </c>
    </row>
    <row r="161" spans="1:1" x14ac:dyDescent="0.2">
      <c r="A161" t="s">
        <v>449</v>
      </c>
    </row>
    <row r="162" spans="1:1" x14ac:dyDescent="0.2">
      <c r="A162" t="s">
        <v>450</v>
      </c>
    </row>
    <row r="163" spans="1:1" x14ac:dyDescent="0.2">
      <c r="A163" t="s">
        <v>121</v>
      </c>
    </row>
    <row r="164" spans="1:1" x14ac:dyDescent="0.2">
      <c r="A164" t="s">
        <v>451</v>
      </c>
    </row>
    <row r="165" spans="1:1" x14ac:dyDescent="0.2">
      <c r="A165" t="s">
        <v>452</v>
      </c>
    </row>
    <row r="166" spans="1:1" x14ac:dyDescent="0.2">
      <c r="A166" t="s">
        <v>453</v>
      </c>
    </row>
    <row r="167" spans="1:1" x14ac:dyDescent="0.2">
      <c r="A167" t="s">
        <v>454</v>
      </c>
    </row>
    <row r="168" spans="1:1" x14ac:dyDescent="0.2">
      <c r="A168" t="s">
        <v>455</v>
      </c>
    </row>
    <row r="169" spans="1:1" x14ac:dyDescent="0.2">
      <c r="A169" t="s">
        <v>456</v>
      </c>
    </row>
    <row r="170" spans="1:1" x14ac:dyDescent="0.2">
      <c r="A170" t="s">
        <v>457</v>
      </c>
    </row>
    <row r="171" spans="1:1" x14ac:dyDescent="0.2">
      <c r="A171" t="s">
        <v>458</v>
      </c>
    </row>
    <row r="172" spans="1:1" x14ac:dyDescent="0.2">
      <c r="A172" t="s">
        <v>459</v>
      </c>
    </row>
    <row r="173" spans="1:1" x14ac:dyDescent="0.2">
      <c r="A173" t="s">
        <v>460</v>
      </c>
    </row>
    <row r="174" spans="1:1" x14ac:dyDescent="0.2">
      <c r="A174" t="s">
        <v>461</v>
      </c>
    </row>
    <row r="175" spans="1:1" x14ac:dyDescent="0.2">
      <c r="A175" t="s">
        <v>462</v>
      </c>
    </row>
    <row r="176" spans="1:1" x14ac:dyDescent="0.2">
      <c r="A176" t="s">
        <v>463</v>
      </c>
    </row>
    <row r="177" spans="1:1" x14ac:dyDescent="0.2">
      <c r="A177" t="s">
        <v>464</v>
      </c>
    </row>
    <row r="178" spans="1:1" x14ac:dyDescent="0.2">
      <c r="A178" t="s">
        <v>465</v>
      </c>
    </row>
    <row r="179" spans="1:1" x14ac:dyDescent="0.2">
      <c r="A179" t="s">
        <v>466</v>
      </c>
    </row>
    <row r="180" spans="1:1" x14ac:dyDescent="0.2">
      <c r="A180" t="s">
        <v>467</v>
      </c>
    </row>
    <row r="181" spans="1:1" x14ac:dyDescent="0.2">
      <c r="A181" t="s">
        <v>468</v>
      </c>
    </row>
    <row r="182" spans="1:1" x14ac:dyDescent="0.2">
      <c r="A182" t="s">
        <v>469</v>
      </c>
    </row>
    <row r="183" spans="1:1" x14ac:dyDescent="0.2">
      <c r="A183" t="s">
        <v>470</v>
      </c>
    </row>
    <row r="184" spans="1:1" x14ac:dyDescent="0.2">
      <c r="A184" t="s">
        <v>471</v>
      </c>
    </row>
    <row r="185" spans="1:1" x14ac:dyDescent="0.2">
      <c r="A185" t="s">
        <v>472</v>
      </c>
    </row>
    <row r="186" spans="1:1" x14ac:dyDescent="0.2">
      <c r="A186" t="s">
        <v>473</v>
      </c>
    </row>
    <row r="187" spans="1:1" x14ac:dyDescent="0.2">
      <c r="A187" t="s">
        <v>474</v>
      </c>
    </row>
    <row r="188" spans="1:1" x14ac:dyDescent="0.2">
      <c r="A188" t="s">
        <v>475</v>
      </c>
    </row>
    <row r="189" spans="1:1" x14ac:dyDescent="0.2">
      <c r="A189" t="s">
        <v>476</v>
      </c>
    </row>
    <row r="190" spans="1:1" x14ac:dyDescent="0.2">
      <c r="A190" t="s">
        <v>126</v>
      </c>
    </row>
    <row r="191" spans="1:1" x14ac:dyDescent="0.2">
      <c r="A191" t="s">
        <v>477</v>
      </c>
    </row>
    <row r="192" spans="1:1" x14ac:dyDescent="0.2">
      <c r="A192" t="s">
        <v>478</v>
      </c>
    </row>
    <row r="193" spans="1:1" x14ac:dyDescent="0.2">
      <c r="A193" t="s">
        <v>479</v>
      </c>
    </row>
    <row r="194" spans="1:1" x14ac:dyDescent="0.2">
      <c r="A194" t="s">
        <v>480</v>
      </c>
    </row>
    <row r="195" spans="1:1" x14ac:dyDescent="0.2">
      <c r="A195" t="s">
        <v>481</v>
      </c>
    </row>
    <row r="196" spans="1:1" x14ac:dyDescent="0.2">
      <c r="A196" t="s">
        <v>482</v>
      </c>
    </row>
    <row r="197" spans="1:1" x14ac:dyDescent="0.2">
      <c r="A197" t="s">
        <v>483</v>
      </c>
    </row>
    <row r="198" spans="1:1" x14ac:dyDescent="0.2">
      <c r="A198" t="s">
        <v>484</v>
      </c>
    </row>
    <row r="199" spans="1:1" x14ac:dyDescent="0.2">
      <c r="A199" t="s">
        <v>485</v>
      </c>
    </row>
    <row r="200" spans="1:1" x14ac:dyDescent="0.2">
      <c r="A200" t="s">
        <v>486</v>
      </c>
    </row>
    <row r="201" spans="1:1" x14ac:dyDescent="0.2">
      <c r="A201" t="s">
        <v>487</v>
      </c>
    </row>
    <row r="202" spans="1:1" x14ac:dyDescent="0.2">
      <c r="A202" t="s">
        <v>488</v>
      </c>
    </row>
    <row r="203" spans="1:1" x14ac:dyDescent="0.2">
      <c r="A203" t="s">
        <v>489</v>
      </c>
    </row>
    <row r="204" spans="1:1" x14ac:dyDescent="0.2">
      <c r="A204" t="s">
        <v>490</v>
      </c>
    </row>
    <row r="205" spans="1:1" x14ac:dyDescent="0.2">
      <c r="A205" t="s">
        <v>491</v>
      </c>
    </row>
    <row r="206" spans="1:1" x14ac:dyDescent="0.2">
      <c r="A206" t="s">
        <v>492</v>
      </c>
    </row>
    <row r="207" spans="1:1" x14ac:dyDescent="0.2">
      <c r="A207" t="s">
        <v>493</v>
      </c>
    </row>
    <row r="208" spans="1:1" x14ac:dyDescent="0.2">
      <c r="A208" t="s">
        <v>494</v>
      </c>
    </row>
    <row r="209" spans="1:1" x14ac:dyDescent="0.2">
      <c r="A209" t="s">
        <v>99</v>
      </c>
    </row>
    <row r="210" spans="1:1" x14ac:dyDescent="0.2">
      <c r="A210" t="s">
        <v>495</v>
      </c>
    </row>
    <row r="211" spans="1:1" x14ac:dyDescent="0.2">
      <c r="A211" t="s">
        <v>496</v>
      </c>
    </row>
    <row r="212" spans="1:1" x14ac:dyDescent="0.2">
      <c r="A212" t="s">
        <v>497</v>
      </c>
    </row>
    <row r="213" spans="1:1" x14ac:dyDescent="0.2">
      <c r="A213" t="s">
        <v>498</v>
      </c>
    </row>
    <row r="214" spans="1:1" x14ac:dyDescent="0.2">
      <c r="A214" t="s">
        <v>499</v>
      </c>
    </row>
    <row r="215" spans="1:1" x14ac:dyDescent="0.2">
      <c r="A215" t="s">
        <v>500</v>
      </c>
    </row>
    <row r="216" spans="1:1" x14ac:dyDescent="0.2">
      <c r="A216" t="s">
        <v>501</v>
      </c>
    </row>
    <row r="217" spans="1:1" x14ac:dyDescent="0.2">
      <c r="A217" t="s">
        <v>502</v>
      </c>
    </row>
    <row r="218" spans="1:1" x14ac:dyDescent="0.2">
      <c r="A218" t="s">
        <v>503</v>
      </c>
    </row>
    <row r="219" spans="1:1" x14ac:dyDescent="0.2">
      <c r="A219" t="s">
        <v>504</v>
      </c>
    </row>
    <row r="220" spans="1:1" x14ac:dyDescent="0.2">
      <c r="A220" t="s">
        <v>505</v>
      </c>
    </row>
    <row r="221" spans="1:1" x14ac:dyDescent="0.2">
      <c r="A221" t="s">
        <v>506</v>
      </c>
    </row>
    <row r="222" spans="1:1" x14ac:dyDescent="0.2">
      <c r="A222" t="s">
        <v>507</v>
      </c>
    </row>
    <row r="223" spans="1:1" x14ac:dyDescent="0.2">
      <c r="A223" t="s">
        <v>508</v>
      </c>
    </row>
    <row r="224" spans="1:1" x14ac:dyDescent="0.2">
      <c r="A224" t="s">
        <v>509</v>
      </c>
    </row>
    <row r="225" spans="1:1" x14ac:dyDescent="0.2">
      <c r="A225" t="s">
        <v>510</v>
      </c>
    </row>
    <row r="226" spans="1:1" x14ac:dyDescent="0.2">
      <c r="A226" t="s">
        <v>511</v>
      </c>
    </row>
    <row r="227" spans="1:1" x14ac:dyDescent="0.2">
      <c r="A227" t="s">
        <v>512</v>
      </c>
    </row>
    <row r="228" spans="1:1" x14ac:dyDescent="0.2">
      <c r="A228" t="s">
        <v>513</v>
      </c>
    </row>
    <row r="229" spans="1:1" x14ac:dyDescent="0.2">
      <c r="A229" t="s">
        <v>514</v>
      </c>
    </row>
    <row r="230" spans="1:1" x14ac:dyDescent="0.2">
      <c r="A230" t="s">
        <v>515</v>
      </c>
    </row>
    <row r="231" spans="1:1" x14ac:dyDescent="0.2">
      <c r="A231" t="s">
        <v>516</v>
      </c>
    </row>
    <row r="232" spans="1:1" x14ac:dyDescent="0.2">
      <c r="A232" t="s">
        <v>517</v>
      </c>
    </row>
    <row r="233" spans="1:1" x14ac:dyDescent="0.2">
      <c r="A233" t="s">
        <v>518</v>
      </c>
    </row>
    <row r="234" spans="1:1" x14ac:dyDescent="0.2">
      <c r="A234" t="s">
        <v>519</v>
      </c>
    </row>
    <row r="235" spans="1:1" x14ac:dyDescent="0.2">
      <c r="A235" t="s">
        <v>520</v>
      </c>
    </row>
    <row r="236" spans="1:1" x14ac:dyDescent="0.2">
      <c r="A236" t="s">
        <v>521</v>
      </c>
    </row>
    <row r="237" spans="1:1" x14ac:dyDescent="0.2">
      <c r="A237" t="s">
        <v>522</v>
      </c>
    </row>
    <row r="238" spans="1:1" x14ac:dyDescent="0.2">
      <c r="A238" t="s">
        <v>523</v>
      </c>
    </row>
    <row r="239" spans="1:1" x14ac:dyDescent="0.2">
      <c r="A239" t="s">
        <v>524</v>
      </c>
    </row>
    <row r="240" spans="1:1" x14ac:dyDescent="0.2">
      <c r="A240" t="s">
        <v>525</v>
      </c>
    </row>
    <row r="241" spans="1:1" x14ac:dyDescent="0.2">
      <c r="A241" t="s">
        <v>526</v>
      </c>
    </row>
    <row r="242" spans="1:1" x14ac:dyDescent="0.2">
      <c r="A242" t="s">
        <v>527</v>
      </c>
    </row>
    <row r="243" spans="1:1" x14ac:dyDescent="0.2">
      <c r="A243" t="s">
        <v>528</v>
      </c>
    </row>
    <row r="244" spans="1:1" x14ac:dyDescent="0.2">
      <c r="A244" t="s">
        <v>529</v>
      </c>
    </row>
    <row r="245" spans="1:1" x14ac:dyDescent="0.2">
      <c r="A245" t="s">
        <v>530</v>
      </c>
    </row>
    <row r="246" spans="1:1" x14ac:dyDescent="0.2">
      <c r="A246" t="s">
        <v>531</v>
      </c>
    </row>
    <row r="247" spans="1:1" x14ac:dyDescent="0.2">
      <c r="A247" t="s">
        <v>532</v>
      </c>
    </row>
    <row r="248" spans="1:1" x14ac:dyDescent="0.2">
      <c r="A248" t="s">
        <v>96</v>
      </c>
    </row>
    <row r="249" spans="1:1" x14ac:dyDescent="0.2">
      <c r="A249" t="s">
        <v>533</v>
      </c>
    </row>
    <row r="250" spans="1:1" x14ac:dyDescent="0.2">
      <c r="A250" t="s">
        <v>534</v>
      </c>
    </row>
    <row r="251" spans="1:1" x14ac:dyDescent="0.2">
      <c r="A251" t="s">
        <v>535</v>
      </c>
    </row>
    <row r="252" spans="1:1" x14ac:dyDescent="0.2">
      <c r="A252" t="s">
        <v>536</v>
      </c>
    </row>
    <row r="253" spans="1:1" x14ac:dyDescent="0.2">
      <c r="A253" t="s">
        <v>537</v>
      </c>
    </row>
    <row r="254" spans="1:1" x14ac:dyDescent="0.2">
      <c r="A254" t="s">
        <v>538</v>
      </c>
    </row>
    <row r="255" spans="1:1" x14ac:dyDescent="0.2">
      <c r="A255" t="s">
        <v>539</v>
      </c>
    </row>
    <row r="256" spans="1:1" x14ac:dyDescent="0.2">
      <c r="A256" t="s">
        <v>540</v>
      </c>
    </row>
    <row r="257" spans="1:1" x14ac:dyDescent="0.2">
      <c r="A257" t="s">
        <v>541</v>
      </c>
    </row>
    <row r="258" spans="1:1" x14ac:dyDescent="0.2">
      <c r="A258" t="s">
        <v>542</v>
      </c>
    </row>
    <row r="259" spans="1:1" x14ac:dyDescent="0.2">
      <c r="A259" t="s">
        <v>543</v>
      </c>
    </row>
    <row r="260" spans="1:1" x14ac:dyDescent="0.2">
      <c r="A260" t="s">
        <v>544</v>
      </c>
    </row>
    <row r="261" spans="1:1" x14ac:dyDescent="0.2">
      <c r="A261" t="s">
        <v>545</v>
      </c>
    </row>
    <row r="262" spans="1:1" x14ac:dyDescent="0.2">
      <c r="A262" t="s">
        <v>546</v>
      </c>
    </row>
    <row r="263" spans="1:1" x14ac:dyDescent="0.2">
      <c r="A263" t="s">
        <v>547</v>
      </c>
    </row>
    <row r="264" spans="1:1" x14ac:dyDescent="0.2">
      <c r="A264" t="s">
        <v>548</v>
      </c>
    </row>
    <row r="265" spans="1:1" x14ac:dyDescent="0.2">
      <c r="A265" t="s">
        <v>549</v>
      </c>
    </row>
    <row r="266" spans="1:1" x14ac:dyDescent="0.2">
      <c r="A266" t="s">
        <v>550</v>
      </c>
    </row>
    <row r="267" spans="1:1" x14ac:dyDescent="0.2">
      <c r="A267" t="s">
        <v>551</v>
      </c>
    </row>
    <row r="268" spans="1:1" x14ac:dyDescent="0.2">
      <c r="A268" t="s">
        <v>552</v>
      </c>
    </row>
    <row r="269" spans="1:1" x14ac:dyDescent="0.2">
      <c r="A269" t="s">
        <v>553</v>
      </c>
    </row>
    <row r="270" spans="1:1" x14ac:dyDescent="0.2">
      <c r="A270" t="s">
        <v>554</v>
      </c>
    </row>
    <row r="271" spans="1:1" x14ac:dyDescent="0.2">
      <c r="A271" t="s">
        <v>555</v>
      </c>
    </row>
    <row r="272" spans="1:1" x14ac:dyDescent="0.2">
      <c r="A272" t="s">
        <v>555</v>
      </c>
    </row>
    <row r="273" spans="1:1" x14ac:dyDescent="0.2">
      <c r="A273" t="s">
        <v>556</v>
      </c>
    </row>
    <row r="274" spans="1:1" x14ac:dyDescent="0.2">
      <c r="A274" t="s">
        <v>557</v>
      </c>
    </row>
    <row r="275" spans="1:1" x14ac:dyDescent="0.2">
      <c r="A275" t="s">
        <v>558</v>
      </c>
    </row>
    <row r="276" spans="1:1" x14ac:dyDescent="0.2">
      <c r="A276" t="s">
        <v>559</v>
      </c>
    </row>
    <row r="277" spans="1:1" x14ac:dyDescent="0.2">
      <c r="A277" t="s">
        <v>560</v>
      </c>
    </row>
    <row r="278" spans="1:1" x14ac:dyDescent="0.2">
      <c r="A278" t="s">
        <v>561</v>
      </c>
    </row>
    <row r="279" spans="1:1" x14ac:dyDescent="0.2">
      <c r="A279" t="s">
        <v>562</v>
      </c>
    </row>
    <row r="280" spans="1:1" x14ac:dyDescent="0.2">
      <c r="A280" t="s">
        <v>563</v>
      </c>
    </row>
    <row r="281" spans="1:1" x14ac:dyDescent="0.2">
      <c r="A281" t="s">
        <v>564</v>
      </c>
    </row>
    <row r="282" spans="1:1" x14ac:dyDescent="0.2">
      <c r="A282" t="s">
        <v>565</v>
      </c>
    </row>
    <row r="283" spans="1:1" x14ac:dyDescent="0.2">
      <c r="A283" t="s">
        <v>566</v>
      </c>
    </row>
    <row r="284" spans="1:1" x14ac:dyDescent="0.2">
      <c r="A284" t="s">
        <v>567</v>
      </c>
    </row>
    <row r="285" spans="1:1" x14ac:dyDescent="0.2">
      <c r="A285" t="s">
        <v>568</v>
      </c>
    </row>
    <row r="286" spans="1:1" x14ac:dyDescent="0.2">
      <c r="A286" t="s">
        <v>569</v>
      </c>
    </row>
    <row r="287" spans="1:1" x14ac:dyDescent="0.2">
      <c r="A287" t="s">
        <v>570</v>
      </c>
    </row>
    <row r="288" spans="1:1" x14ac:dyDescent="0.2">
      <c r="A288" t="s">
        <v>571</v>
      </c>
    </row>
    <row r="289" spans="1:1" x14ac:dyDescent="0.2">
      <c r="A289" t="s">
        <v>572</v>
      </c>
    </row>
    <row r="290" spans="1:1" x14ac:dyDescent="0.2">
      <c r="A290" t="s">
        <v>573</v>
      </c>
    </row>
    <row r="291" spans="1:1" x14ac:dyDescent="0.2">
      <c r="A291" t="s">
        <v>574</v>
      </c>
    </row>
    <row r="292" spans="1:1" x14ac:dyDescent="0.2">
      <c r="A292" t="s">
        <v>575</v>
      </c>
    </row>
    <row r="293" spans="1:1" x14ac:dyDescent="0.2">
      <c r="A293" t="s">
        <v>576</v>
      </c>
    </row>
    <row r="294" spans="1:1" x14ac:dyDescent="0.2">
      <c r="A294" t="s">
        <v>577</v>
      </c>
    </row>
    <row r="295" spans="1:1" x14ac:dyDescent="0.2">
      <c r="A295" t="s">
        <v>578</v>
      </c>
    </row>
    <row r="296" spans="1:1" x14ac:dyDescent="0.2">
      <c r="A296" t="s">
        <v>88</v>
      </c>
    </row>
    <row r="297" spans="1:1" x14ac:dyDescent="0.2">
      <c r="A297" t="s">
        <v>579</v>
      </c>
    </row>
    <row r="298" spans="1:1" x14ac:dyDescent="0.2">
      <c r="A298" t="s">
        <v>580</v>
      </c>
    </row>
    <row r="299" spans="1:1" x14ac:dyDescent="0.2">
      <c r="A299" t="s">
        <v>581</v>
      </c>
    </row>
    <row r="300" spans="1:1" x14ac:dyDescent="0.2">
      <c r="A300" t="s">
        <v>582</v>
      </c>
    </row>
    <row r="301" spans="1:1" x14ac:dyDescent="0.2">
      <c r="A301" t="s">
        <v>583</v>
      </c>
    </row>
    <row r="302" spans="1:1" x14ac:dyDescent="0.2">
      <c r="A302" t="s">
        <v>584</v>
      </c>
    </row>
    <row r="303" spans="1:1" x14ac:dyDescent="0.2">
      <c r="A303" t="s">
        <v>585</v>
      </c>
    </row>
    <row r="304" spans="1:1" x14ac:dyDescent="0.2">
      <c r="A304" t="s">
        <v>586</v>
      </c>
    </row>
    <row r="305" spans="1:1" x14ac:dyDescent="0.2">
      <c r="A305" t="s">
        <v>587</v>
      </c>
    </row>
    <row r="306" spans="1:1" x14ac:dyDescent="0.2">
      <c r="A306" t="s">
        <v>588</v>
      </c>
    </row>
    <row r="307" spans="1:1" x14ac:dyDescent="0.2">
      <c r="A307" t="s">
        <v>589</v>
      </c>
    </row>
    <row r="308" spans="1:1" x14ac:dyDescent="0.2">
      <c r="A308" t="s">
        <v>590</v>
      </c>
    </row>
    <row r="309" spans="1:1" x14ac:dyDescent="0.2">
      <c r="A309" t="s">
        <v>120</v>
      </c>
    </row>
    <row r="310" spans="1:1" x14ac:dyDescent="0.2">
      <c r="A310" t="s">
        <v>591</v>
      </c>
    </row>
    <row r="311" spans="1:1" x14ac:dyDescent="0.2">
      <c r="A311" t="s">
        <v>94</v>
      </c>
    </row>
    <row r="312" spans="1:1" x14ac:dyDescent="0.2">
      <c r="A312" t="s">
        <v>592</v>
      </c>
    </row>
    <row r="313" spans="1:1" x14ac:dyDescent="0.2">
      <c r="A313" t="s">
        <v>593</v>
      </c>
    </row>
    <row r="314" spans="1:1" x14ac:dyDescent="0.2">
      <c r="A314" t="s">
        <v>594</v>
      </c>
    </row>
    <row r="315" spans="1:1" x14ac:dyDescent="0.2">
      <c r="A315" t="s">
        <v>595</v>
      </c>
    </row>
    <row r="316" spans="1:1" x14ac:dyDescent="0.2">
      <c r="A316" t="s">
        <v>596</v>
      </c>
    </row>
    <row r="317" spans="1:1" x14ac:dyDescent="0.2">
      <c r="A317" t="s">
        <v>597</v>
      </c>
    </row>
    <row r="318" spans="1:1" x14ac:dyDescent="0.2">
      <c r="A318" t="s">
        <v>598</v>
      </c>
    </row>
    <row r="319" spans="1:1" x14ac:dyDescent="0.2">
      <c r="A319" t="s">
        <v>599</v>
      </c>
    </row>
    <row r="320" spans="1:1" x14ac:dyDescent="0.2">
      <c r="A320" t="s">
        <v>600</v>
      </c>
    </row>
    <row r="321" spans="1:1" x14ac:dyDescent="0.2">
      <c r="A321" t="s">
        <v>601</v>
      </c>
    </row>
    <row r="322" spans="1:1" x14ac:dyDescent="0.2">
      <c r="A322" t="s">
        <v>602</v>
      </c>
    </row>
    <row r="323" spans="1:1" x14ac:dyDescent="0.2">
      <c r="A323" t="s">
        <v>603</v>
      </c>
    </row>
    <row r="324" spans="1:1" x14ac:dyDescent="0.2">
      <c r="A324" t="s">
        <v>604</v>
      </c>
    </row>
    <row r="325" spans="1:1" x14ac:dyDescent="0.2">
      <c r="A325" t="s">
        <v>605</v>
      </c>
    </row>
    <row r="326" spans="1:1" x14ac:dyDescent="0.2">
      <c r="A326" t="s">
        <v>606</v>
      </c>
    </row>
    <row r="327" spans="1:1" x14ac:dyDescent="0.2">
      <c r="A327" t="s">
        <v>607</v>
      </c>
    </row>
    <row r="328" spans="1:1" x14ac:dyDescent="0.2">
      <c r="A328" t="s">
        <v>608</v>
      </c>
    </row>
    <row r="329" spans="1:1" x14ac:dyDescent="0.2">
      <c r="A329" t="s">
        <v>609</v>
      </c>
    </row>
    <row r="330" spans="1:1" x14ac:dyDescent="0.2">
      <c r="A330" t="s">
        <v>610</v>
      </c>
    </row>
    <row r="331" spans="1:1" x14ac:dyDescent="0.2">
      <c r="A331" t="s">
        <v>611</v>
      </c>
    </row>
    <row r="332" spans="1:1" x14ac:dyDescent="0.2">
      <c r="A332" t="s">
        <v>102</v>
      </c>
    </row>
    <row r="333" spans="1:1" x14ac:dyDescent="0.2">
      <c r="A333" t="s">
        <v>612</v>
      </c>
    </row>
    <row r="334" spans="1:1" x14ac:dyDescent="0.2">
      <c r="A334" t="s">
        <v>613</v>
      </c>
    </row>
    <row r="335" spans="1:1" x14ac:dyDescent="0.2">
      <c r="A335" t="s">
        <v>614</v>
      </c>
    </row>
    <row r="336" spans="1:1" x14ac:dyDescent="0.2">
      <c r="A336" t="s">
        <v>615</v>
      </c>
    </row>
    <row r="337" spans="1:1" x14ac:dyDescent="0.2">
      <c r="A337" t="s">
        <v>616</v>
      </c>
    </row>
    <row r="338" spans="1:1" x14ac:dyDescent="0.2">
      <c r="A338" t="s">
        <v>617</v>
      </c>
    </row>
    <row r="339" spans="1:1" x14ac:dyDescent="0.2">
      <c r="A339" t="s">
        <v>618</v>
      </c>
    </row>
    <row r="340" spans="1:1" x14ac:dyDescent="0.2">
      <c r="A340" t="s">
        <v>619</v>
      </c>
    </row>
    <row r="341" spans="1:1" x14ac:dyDescent="0.2">
      <c r="A341" t="s">
        <v>619</v>
      </c>
    </row>
    <row r="342" spans="1:1" x14ac:dyDescent="0.2">
      <c r="A342" t="s">
        <v>620</v>
      </c>
    </row>
    <row r="343" spans="1:1" x14ac:dyDescent="0.2">
      <c r="A343" t="s">
        <v>621</v>
      </c>
    </row>
    <row r="344" spans="1:1" x14ac:dyDescent="0.2">
      <c r="A344" t="s">
        <v>107</v>
      </c>
    </row>
    <row r="345" spans="1:1" x14ac:dyDescent="0.2">
      <c r="A345" t="s">
        <v>622</v>
      </c>
    </row>
    <row r="346" spans="1:1" x14ac:dyDescent="0.2">
      <c r="A346" t="s">
        <v>623</v>
      </c>
    </row>
    <row r="347" spans="1:1" x14ac:dyDescent="0.2">
      <c r="A347" t="s">
        <v>624</v>
      </c>
    </row>
    <row r="348" spans="1:1" x14ac:dyDescent="0.2">
      <c r="A348" t="s">
        <v>625</v>
      </c>
    </row>
    <row r="349" spans="1:1" x14ac:dyDescent="0.2">
      <c r="A349" t="s">
        <v>626</v>
      </c>
    </row>
    <row r="350" spans="1:1" x14ac:dyDescent="0.2">
      <c r="A350" t="s">
        <v>627</v>
      </c>
    </row>
    <row r="351" spans="1:1" x14ac:dyDescent="0.2">
      <c r="A351" t="s">
        <v>628</v>
      </c>
    </row>
    <row r="352" spans="1:1" x14ac:dyDescent="0.2">
      <c r="A352" t="s">
        <v>629</v>
      </c>
    </row>
    <row r="353" spans="1:1" x14ac:dyDescent="0.2">
      <c r="A353" t="s">
        <v>630</v>
      </c>
    </row>
    <row r="354" spans="1:1" x14ac:dyDescent="0.2">
      <c r="A354" t="s">
        <v>631</v>
      </c>
    </row>
    <row r="355" spans="1:1" x14ac:dyDescent="0.2">
      <c r="A355" t="s">
        <v>632</v>
      </c>
    </row>
    <row r="356" spans="1:1" x14ac:dyDescent="0.2">
      <c r="A356" t="s">
        <v>633</v>
      </c>
    </row>
    <row r="357" spans="1:1" x14ac:dyDescent="0.2">
      <c r="A357" t="s">
        <v>634</v>
      </c>
    </row>
    <row r="358" spans="1:1" x14ac:dyDescent="0.2">
      <c r="A358" t="s">
        <v>635</v>
      </c>
    </row>
    <row r="359" spans="1:1" x14ac:dyDescent="0.2">
      <c r="A359" t="s">
        <v>636</v>
      </c>
    </row>
    <row r="360" spans="1:1" x14ac:dyDescent="0.2">
      <c r="A360" t="s">
        <v>637</v>
      </c>
    </row>
    <row r="361" spans="1:1" x14ac:dyDescent="0.2">
      <c r="A361" t="s">
        <v>638</v>
      </c>
    </row>
    <row r="362" spans="1:1" x14ac:dyDescent="0.2">
      <c r="A362" t="s">
        <v>639</v>
      </c>
    </row>
    <row r="363" spans="1:1" x14ac:dyDescent="0.2">
      <c r="A363" t="s">
        <v>640</v>
      </c>
    </row>
    <row r="364" spans="1:1" x14ac:dyDescent="0.2">
      <c r="A364" t="s">
        <v>641</v>
      </c>
    </row>
    <row r="365" spans="1:1" x14ac:dyDescent="0.2">
      <c r="A365" t="s">
        <v>642</v>
      </c>
    </row>
    <row r="366" spans="1:1" x14ac:dyDescent="0.2">
      <c r="A366" t="s">
        <v>643</v>
      </c>
    </row>
    <row r="367" spans="1:1" x14ac:dyDescent="0.2">
      <c r="A367" t="s">
        <v>644</v>
      </c>
    </row>
    <row r="368" spans="1:1" x14ac:dyDescent="0.2">
      <c r="A368" t="s">
        <v>645</v>
      </c>
    </row>
    <row r="369" spans="1:1" x14ac:dyDescent="0.2">
      <c r="A369" t="s">
        <v>646</v>
      </c>
    </row>
    <row r="370" spans="1:1" x14ac:dyDescent="0.2">
      <c r="A370" t="s">
        <v>647</v>
      </c>
    </row>
    <row r="371" spans="1:1" x14ac:dyDescent="0.2">
      <c r="A371" t="s">
        <v>648</v>
      </c>
    </row>
    <row r="372" spans="1:1" x14ac:dyDescent="0.2">
      <c r="A372" t="s">
        <v>649</v>
      </c>
    </row>
    <row r="373" spans="1:1" x14ac:dyDescent="0.2">
      <c r="A373" t="s">
        <v>650</v>
      </c>
    </row>
    <row r="374" spans="1:1" x14ac:dyDescent="0.2">
      <c r="A374" t="s">
        <v>651</v>
      </c>
    </row>
    <row r="375" spans="1:1" x14ac:dyDescent="0.2">
      <c r="A375" t="s">
        <v>652</v>
      </c>
    </row>
    <row r="376" spans="1:1" x14ac:dyDescent="0.2">
      <c r="A376" t="s">
        <v>653</v>
      </c>
    </row>
    <row r="377" spans="1:1" x14ac:dyDescent="0.2">
      <c r="A377" t="s">
        <v>654</v>
      </c>
    </row>
    <row r="378" spans="1:1" x14ac:dyDescent="0.2">
      <c r="A378" t="s">
        <v>655</v>
      </c>
    </row>
    <row r="379" spans="1:1" x14ac:dyDescent="0.2">
      <c r="A379" t="s">
        <v>656</v>
      </c>
    </row>
    <row r="380" spans="1:1" x14ac:dyDescent="0.2">
      <c r="A380" t="s">
        <v>657</v>
      </c>
    </row>
    <row r="381" spans="1:1" x14ac:dyDescent="0.2">
      <c r="A381" t="s">
        <v>658</v>
      </c>
    </row>
    <row r="382" spans="1:1" x14ac:dyDescent="0.2">
      <c r="A382" t="s">
        <v>659</v>
      </c>
    </row>
    <row r="383" spans="1:1" x14ac:dyDescent="0.2">
      <c r="A383" t="s">
        <v>660</v>
      </c>
    </row>
    <row r="384" spans="1:1" x14ac:dyDescent="0.2">
      <c r="A384" t="s">
        <v>661</v>
      </c>
    </row>
    <row r="385" spans="1:1" x14ac:dyDescent="0.2">
      <c r="A385" t="s">
        <v>662</v>
      </c>
    </row>
    <row r="386" spans="1:1" x14ac:dyDescent="0.2">
      <c r="A386" t="s">
        <v>663</v>
      </c>
    </row>
    <row r="387" spans="1:1" x14ac:dyDescent="0.2">
      <c r="A387" t="s">
        <v>664</v>
      </c>
    </row>
    <row r="388" spans="1:1" x14ac:dyDescent="0.2">
      <c r="A388" t="s">
        <v>665</v>
      </c>
    </row>
    <row r="389" spans="1:1" x14ac:dyDescent="0.2">
      <c r="A389" t="s">
        <v>666</v>
      </c>
    </row>
    <row r="390" spans="1:1" x14ac:dyDescent="0.2">
      <c r="A390" t="s">
        <v>667</v>
      </c>
    </row>
    <row r="391" spans="1:1" x14ac:dyDescent="0.2">
      <c r="A391" t="s">
        <v>100</v>
      </c>
    </row>
    <row r="392" spans="1:1" x14ac:dyDescent="0.2">
      <c r="A392" t="s">
        <v>668</v>
      </c>
    </row>
    <row r="393" spans="1:1" x14ac:dyDescent="0.2">
      <c r="A393" t="s">
        <v>669</v>
      </c>
    </row>
    <row r="394" spans="1:1" x14ac:dyDescent="0.2">
      <c r="A394" t="s">
        <v>670</v>
      </c>
    </row>
    <row r="395" spans="1:1" x14ac:dyDescent="0.2">
      <c r="A395" t="s">
        <v>671</v>
      </c>
    </row>
    <row r="396" spans="1:1" x14ac:dyDescent="0.2">
      <c r="A396" t="s">
        <v>104</v>
      </c>
    </row>
    <row r="397" spans="1:1" x14ac:dyDescent="0.2">
      <c r="A397" t="s">
        <v>672</v>
      </c>
    </row>
    <row r="398" spans="1:1" x14ac:dyDescent="0.2">
      <c r="A398" t="s">
        <v>673</v>
      </c>
    </row>
    <row r="399" spans="1:1" x14ac:dyDescent="0.2">
      <c r="A399" t="s">
        <v>674</v>
      </c>
    </row>
    <row r="400" spans="1:1" x14ac:dyDescent="0.2">
      <c r="A400" t="s">
        <v>675</v>
      </c>
    </row>
    <row r="401" spans="1:1" x14ac:dyDescent="0.2">
      <c r="A401" t="s">
        <v>676</v>
      </c>
    </row>
    <row r="402" spans="1:1" x14ac:dyDescent="0.2">
      <c r="A402" t="s">
        <v>677</v>
      </c>
    </row>
    <row r="403" spans="1:1" x14ac:dyDescent="0.2">
      <c r="A403" t="s">
        <v>678</v>
      </c>
    </row>
    <row r="404" spans="1:1" x14ac:dyDescent="0.2">
      <c r="A404" t="s">
        <v>679</v>
      </c>
    </row>
    <row r="405" spans="1:1" x14ac:dyDescent="0.2">
      <c r="A405" t="s">
        <v>680</v>
      </c>
    </row>
    <row r="406" spans="1:1" x14ac:dyDescent="0.2">
      <c r="A406" t="s">
        <v>681</v>
      </c>
    </row>
    <row r="407" spans="1:1" x14ac:dyDescent="0.2">
      <c r="A407" t="s">
        <v>682</v>
      </c>
    </row>
    <row r="408" spans="1:1" x14ac:dyDescent="0.2">
      <c r="A408" t="s">
        <v>683</v>
      </c>
    </row>
    <row r="409" spans="1:1" x14ac:dyDescent="0.2">
      <c r="A409" t="s">
        <v>684</v>
      </c>
    </row>
    <row r="410" spans="1:1" x14ac:dyDescent="0.2">
      <c r="A410" t="s">
        <v>85</v>
      </c>
    </row>
    <row r="411" spans="1:1" x14ac:dyDescent="0.2">
      <c r="A411" t="s">
        <v>685</v>
      </c>
    </row>
    <row r="412" spans="1:1" x14ac:dyDescent="0.2">
      <c r="A412" t="s">
        <v>686</v>
      </c>
    </row>
    <row r="413" spans="1:1" x14ac:dyDescent="0.2">
      <c r="A413" t="s">
        <v>687</v>
      </c>
    </row>
    <row r="414" spans="1:1" x14ac:dyDescent="0.2">
      <c r="A414" t="s">
        <v>688</v>
      </c>
    </row>
    <row r="415" spans="1:1" x14ac:dyDescent="0.2">
      <c r="A415" t="s">
        <v>689</v>
      </c>
    </row>
    <row r="416" spans="1:1" x14ac:dyDescent="0.2">
      <c r="A416" t="s">
        <v>690</v>
      </c>
    </row>
    <row r="417" spans="1:1" x14ac:dyDescent="0.2">
      <c r="A417" t="s">
        <v>691</v>
      </c>
    </row>
    <row r="418" spans="1:1" x14ac:dyDescent="0.2">
      <c r="A418" t="s">
        <v>692</v>
      </c>
    </row>
    <row r="419" spans="1:1" x14ac:dyDescent="0.2">
      <c r="A419" t="s">
        <v>693</v>
      </c>
    </row>
    <row r="420" spans="1:1" x14ac:dyDescent="0.2">
      <c r="A420" t="s">
        <v>694</v>
      </c>
    </row>
    <row r="421" spans="1:1" x14ac:dyDescent="0.2">
      <c r="A421" t="s">
        <v>695</v>
      </c>
    </row>
    <row r="422" spans="1:1" x14ac:dyDescent="0.2">
      <c r="A422" t="s">
        <v>696</v>
      </c>
    </row>
    <row r="423" spans="1:1" x14ac:dyDescent="0.2">
      <c r="A423" t="s">
        <v>697</v>
      </c>
    </row>
    <row r="424" spans="1:1" x14ac:dyDescent="0.2">
      <c r="A424" t="s">
        <v>698</v>
      </c>
    </row>
    <row r="425" spans="1:1" x14ac:dyDescent="0.2">
      <c r="A425" t="s">
        <v>699</v>
      </c>
    </row>
    <row r="426" spans="1:1" x14ac:dyDescent="0.2">
      <c r="A426" t="s">
        <v>700</v>
      </c>
    </row>
    <row r="427" spans="1:1" x14ac:dyDescent="0.2">
      <c r="A427" t="s">
        <v>701</v>
      </c>
    </row>
    <row r="428" spans="1:1" x14ac:dyDescent="0.2">
      <c r="A428" t="s">
        <v>702</v>
      </c>
    </row>
    <row r="429" spans="1:1" x14ac:dyDescent="0.2">
      <c r="A429" t="s">
        <v>84</v>
      </c>
    </row>
    <row r="430" spans="1:1" x14ac:dyDescent="0.2">
      <c r="A430" t="s">
        <v>103</v>
      </c>
    </row>
    <row r="431" spans="1:1" x14ac:dyDescent="0.2">
      <c r="A431" t="s">
        <v>703</v>
      </c>
    </row>
    <row r="432" spans="1:1" x14ac:dyDescent="0.2">
      <c r="A432" t="s">
        <v>704</v>
      </c>
    </row>
    <row r="433" spans="1:1" x14ac:dyDescent="0.2">
      <c r="A433" t="s">
        <v>705</v>
      </c>
    </row>
    <row r="434" spans="1:1" x14ac:dyDescent="0.2">
      <c r="A434" t="s">
        <v>706</v>
      </c>
    </row>
    <row r="435" spans="1:1" x14ac:dyDescent="0.2">
      <c r="A435" t="s">
        <v>707</v>
      </c>
    </row>
    <row r="436" spans="1:1" x14ac:dyDescent="0.2">
      <c r="A436" t="s">
        <v>708</v>
      </c>
    </row>
    <row r="437" spans="1:1" x14ac:dyDescent="0.2">
      <c r="A437" t="s">
        <v>709</v>
      </c>
    </row>
    <row r="438" spans="1:1" x14ac:dyDescent="0.2">
      <c r="A438" t="s">
        <v>710</v>
      </c>
    </row>
    <row r="439" spans="1:1" x14ac:dyDescent="0.2">
      <c r="A439" t="s">
        <v>711</v>
      </c>
    </row>
    <row r="440" spans="1:1" x14ac:dyDescent="0.2">
      <c r="A440" t="s">
        <v>90</v>
      </c>
    </row>
    <row r="441" spans="1:1" x14ac:dyDescent="0.2">
      <c r="A441" t="s">
        <v>712</v>
      </c>
    </row>
    <row r="442" spans="1:1" x14ac:dyDescent="0.2">
      <c r="A442" t="s">
        <v>713</v>
      </c>
    </row>
    <row r="443" spans="1:1" x14ac:dyDescent="0.2">
      <c r="A443" t="s">
        <v>714</v>
      </c>
    </row>
    <row r="444" spans="1:1" x14ac:dyDescent="0.2">
      <c r="A444" t="s">
        <v>715</v>
      </c>
    </row>
    <row r="445" spans="1:1" x14ac:dyDescent="0.2">
      <c r="A445" t="s">
        <v>716</v>
      </c>
    </row>
    <row r="446" spans="1:1" x14ac:dyDescent="0.2">
      <c r="A446" t="s">
        <v>717</v>
      </c>
    </row>
    <row r="447" spans="1:1" x14ac:dyDescent="0.2">
      <c r="A447" t="s">
        <v>718</v>
      </c>
    </row>
    <row r="448" spans="1:1" x14ac:dyDescent="0.2">
      <c r="A448" t="s">
        <v>719</v>
      </c>
    </row>
    <row r="449" spans="1:1" x14ac:dyDescent="0.2">
      <c r="A449" t="s">
        <v>720</v>
      </c>
    </row>
    <row r="450" spans="1:1" x14ac:dyDescent="0.2">
      <c r="A450" t="s">
        <v>721</v>
      </c>
    </row>
    <row r="451" spans="1:1" x14ac:dyDescent="0.2">
      <c r="A451" t="s">
        <v>722</v>
      </c>
    </row>
    <row r="452" spans="1:1" x14ac:dyDescent="0.2">
      <c r="A452" t="s">
        <v>723</v>
      </c>
    </row>
    <row r="453" spans="1:1" x14ac:dyDescent="0.2">
      <c r="A453" t="s">
        <v>724</v>
      </c>
    </row>
    <row r="454" spans="1:1" x14ac:dyDescent="0.2">
      <c r="A454" t="s">
        <v>725</v>
      </c>
    </row>
    <row r="455" spans="1:1" x14ac:dyDescent="0.2">
      <c r="A455" t="s">
        <v>726</v>
      </c>
    </row>
    <row r="456" spans="1:1" x14ac:dyDescent="0.2">
      <c r="A456" t="s">
        <v>727</v>
      </c>
    </row>
    <row r="457" spans="1:1" x14ac:dyDescent="0.2">
      <c r="A457" t="s">
        <v>123</v>
      </c>
    </row>
    <row r="458" spans="1:1" x14ac:dyDescent="0.2">
      <c r="A458" t="s">
        <v>728</v>
      </c>
    </row>
    <row r="459" spans="1:1" x14ac:dyDescent="0.2">
      <c r="A459" t="s">
        <v>729</v>
      </c>
    </row>
    <row r="460" spans="1:1" x14ac:dyDescent="0.2">
      <c r="A460" t="s">
        <v>730</v>
      </c>
    </row>
    <row r="461" spans="1:1" x14ac:dyDescent="0.2">
      <c r="A461" t="s">
        <v>731</v>
      </c>
    </row>
    <row r="462" spans="1:1" x14ac:dyDescent="0.2">
      <c r="A462" t="s">
        <v>732</v>
      </c>
    </row>
    <row r="463" spans="1:1" x14ac:dyDescent="0.2">
      <c r="A463" t="s">
        <v>733</v>
      </c>
    </row>
    <row r="464" spans="1:1" x14ac:dyDescent="0.2">
      <c r="A464" t="s">
        <v>734</v>
      </c>
    </row>
    <row r="465" spans="1:1" x14ac:dyDescent="0.2">
      <c r="A465" t="s">
        <v>735</v>
      </c>
    </row>
    <row r="466" spans="1:1" x14ac:dyDescent="0.2">
      <c r="A466" t="s">
        <v>736</v>
      </c>
    </row>
    <row r="467" spans="1:1" x14ac:dyDescent="0.2">
      <c r="A467" t="s">
        <v>737</v>
      </c>
    </row>
    <row r="468" spans="1:1" x14ac:dyDescent="0.2">
      <c r="A468" t="s">
        <v>738</v>
      </c>
    </row>
    <row r="469" spans="1:1" x14ac:dyDescent="0.2">
      <c r="A469" t="s">
        <v>738</v>
      </c>
    </row>
    <row r="470" spans="1:1" x14ac:dyDescent="0.2">
      <c r="A470" t="s">
        <v>739</v>
      </c>
    </row>
    <row r="471" spans="1:1" x14ac:dyDescent="0.2">
      <c r="A471" t="s">
        <v>740</v>
      </c>
    </row>
    <row r="472" spans="1:1" x14ac:dyDescent="0.2">
      <c r="A472" t="s">
        <v>741</v>
      </c>
    </row>
    <row r="473" spans="1:1" x14ac:dyDescent="0.2">
      <c r="A473" t="s">
        <v>742</v>
      </c>
    </row>
    <row r="474" spans="1:1" x14ac:dyDescent="0.2">
      <c r="A474" t="s">
        <v>743</v>
      </c>
    </row>
    <row r="475" spans="1:1" x14ac:dyDescent="0.2">
      <c r="A475" t="s">
        <v>744</v>
      </c>
    </row>
    <row r="476" spans="1:1" x14ac:dyDescent="0.2">
      <c r="A476" t="s">
        <v>745</v>
      </c>
    </row>
    <row r="477" spans="1:1" x14ac:dyDescent="0.2">
      <c r="A477" t="s">
        <v>746</v>
      </c>
    </row>
    <row r="478" spans="1:1" x14ac:dyDescent="0.2">
      <c r="A478" t="s">
        <v>747</v>
      </c>
    </row>
    <row r="479" spans="1:1" x14ac:dyDescent="0.2">
      <c r="A479" t="s">
        <v>748</v>
      </c>
    </row>
    <row r="480" spans="1:1" x14ac:dyDescent="0.2">
      <c r="A480" t="s">
        <v>749</v>
      </c>
    </row>
    <row r="481" spans="1:1" x14ac:dyDescent="0.2">
      <c r="A481" t="s">
        <v>750</v>
      </c>
    </row>
    <row r="482" spans="1:1" x14ac:dyDescent="0.2">
      <c r="A482" t="s">
        <v>751</v>
      </c>
    </row>
    <row r="483" spans="1:1" x14ac:dyDescent="0.2">
      <c r="A483" t="s">
        <v>752</v>
      </c>
    </row>
    <row r="484" spans="1:1" x14ac:dyDescent="0.2">
      <c r="A484" t="s">
        <v>753</v>
      </c>
    </row>
    <row r="485" spans="1:1" x14ac:dyDescent="0.2">
      <c r="A485" t="s">
        <v>754</v>
      </c>
    </row>
    <row r="486" spans="1:1" x14ac:dyDescent="0.2">
      <c r="A486" t="s">
        <v>755</v>
      </c>
    </row>
    <row r="487" spans="1:1" x14ac:dyDescent="0.2">
      <c r="A487" t="s">
        <v>756</v>
      </c>
    </row>
    <row r="488" spans="1:1" x14ac:dyDescent="0.2">
      <c r="A488" t="s">
        <v>757</v>
      </c>
    </row>
    <row r="489" spans="1:1" x14ac:dyDescent="0.2">
      <c r="A489" t="s">
        <v>758</v>
      </c>
    </row>
    <row r="490" spans="1:1" x14ac:dyDescent="0.2">
      <c r="A490" t="s">
        <v>759</v>
      </c>
    </row>
    <row r="491" spans="1:1" x14ac:dyDescent="0.2">
      <c r="A491" t="s">
        <v>760</v>
      </c>
    </row>
    <row r="492" spans="1:1" x14ac:dyDescent="0.2">
      <c r="A492" t="s">
        <v>761</v>
      </c>
    </row>
    <row r="493" spans="1:1" x14ac:dyDescent="0.2">
      <c r="A493" t="s">
        <v>762</v>
      </c>
    </row>
    <row r="494" spans="1:1" x14ac:dyDescent="0.2">
      <c r="A494" t="s">
        <v>763</v>
      </c>
    </row>
    <row r="495" spans="1:1" x14ac:dyDescent="0.2">
      <c r="A495" t="s">
        <v>764</v>
      </c>
    </row>
    <row r="496" spans="1:1" x14ac:dyDescent="0.2">
      <c r="A496" t="s">
        <v>765</v>
      </c>
    </row>
    <row r="497" spans="1:1" x14ac:dyDescent="0.2">
      <c r="A497" t="s">
        <v>766</v>
      </c>
    </row>
    <row r="498" spans="1:1" x14ac:dyDescent="0.2">
      <c r="A498" t="s">
        <v>767</v>
      </c>
    </row>
    <row r="499" spans="1:1" x14ac:dyDescent="0.2">
      <c r="A499" t="s">
        <v>768</v>
      </c>
    </row>
    <row r="500" spans="1:1" x14ac:dyDescent="0.2">
      <c r="A500" t="s">
        <v>769</v>
      </c>
    </row>
    <row r="501" spans="1:1" x14ac:dyDescent="0.2">
      <c r="A501" t="s">
        <v>770</v>
      </c>
    </row>
    <row r="502" spans="1:1" x14ac:dyDescent="0.2">
      <c r="A502" t="s">
        <v>771</v>
      </c>
    </row>
    <row r="503" spans="1:1" x14ac:dyDescent="0.2">
      <c r="A503" t="s">
        <v>772</v>
      </c>
    </row>
    <row r="504" spans="1:1" x14ac:dyDescent="0.2">
      <c r="A504" t="s">
        <v>773</v>
      </c>
    </row>
    <row r="505" spans="1:1" x14ac:dyDescent="0.2">
      <c r="A505" t="s">
        <v>774</v>
      </c>
    </row>
    <row r="506" spans="1:1" x14ac:dyDescent="0.2">
      <c r="A506" t="s">
        <v>775</v>
      </c>
    </row>
    <row r="507" spans="1:1" x14ac:dyDescent="0.2">
      <c r="A507" t="s">
        <v>776</v>
      </c>
    </row>
    <row r="508" spans="1:1" x14ac:dyDescent="0.2">
      <c r="A508" t="s">
        <v>777</v>
      </c>
    </row>
    <row r="509" spans="1:1" x14ac:dyDescent="0.2">
      <c r="A509" t="s">
        <v>778</v>
      </c>
    </row>
    <row r="510" spans="1:1" x14ac:dyDescent="0.2">
      <c r="A510" t="s">
        <v>779</v>
      </c>
    </row>
    <row r="511" spans="1:1" x14ac:dyDescent="0.2">
      <c r="A511" t="s">
        <v>79</v>
      </c>
    </row>
    <row r="512" spans="1:1" x14ac:dyDescent="0.2">
      <c r="A512" t="s">
        <v>780</v>
      </c>
    </row>
    <row r="513" spans="1:1" x14ac:dyDescent="0.2">
      <c r="A513" t="s">
        <v>781</v>
      </c>
    </row>
    <row r="514" spans="1:1" x14ac:dyDescent="0.2">
      <c r="A514" t="s">
        <v>782</v>
      </c>
    </row>
    <row r="515" spans="1:1" x14ac:dyDescent="0.2">
      <c r="A515" t="s">
        <v>783</v>
      </c>
    </row>
    <row r="516" spans="1:1" x14ac:dyDescent="0.2">
      <c r="A516" t="s">
        <v>784</v>
      </c>
    </row>
    <row r="517" spans="1:1" x14ac:dyDescent="0.2">
      <c r="A517" t="s">
        <v>785</v>
      </c>
    </row>
    <row r="518" spans="1:1" x14ac:dyDescent="0.2">
      <c r="A518" t="s">
        <v>786</v>
      </c>
    </row>
    <row r="519" spans="1:1" x14ac:dyDescent="0.2">
      <c r="A519" t="s">
        <v>787</v>
      </c>
    </row>
    <row r="520" spans="1:1" x14ac:dyDescent="0.2">
      <c r="A520" t="s">
        <v>788</v>
      </c>
    </row>
    <row r="521" spans="1:1" x14ac:dyDescent="0.2">
      <c r="A521" t="s">
        <v>789</v>
      </c>
    </row>
    <row r="522" spans="1:1" x14ac:dyDescent="0.2">
      <c r="A522" t="s">
        <v>790</v>
      </c>
    </row>
    <row r="523" spans="1:1" x14ac:dyDescent="0.2">
      <c r="A523" t="s">
        <v>791</v>
      </c>
    </row>
    <row r="524" spans="1:1" x14ac:dyDescent="0.2">
      <c r="A524" t="s">
        <v>792</v>
      </c>
    </row>
    <row r="525" spans="1:1" x14ac:dyDescent="0.2">
      <c r="A525" t="s">
        <v>793</v>
      </c>
    </row>
    <row r="526" spans="1:1" x14ac:dyDescent="0.2">
      <c r="A526" t="s">
        <v>794</v>
      </c>
    </row>
    <row r="527" spans="1:1" x14ac:dyDescent="0.2">
      <c r="A527" t="s">
        <v>795</v>
      </c>
    </row>
    <row r="528" spans="1:1" x14ac:dyDescent="0.2">
      <c r="A528" t="s">
        <v>796</v>
      </c>
    </row>
    <row r="529" spans="1:1" x14ac:dyDescent="0.2">
      <c r="A529" t="s">
        <v>797</v>
      </c>
    </row>
    <row r="530" spans="1:1" x14ac:dyDescent="0.2">
      <c r="A530" t="s">
        <v>798</v>
      </c>
    </row>
    <row r="531" spans="1:1" x14ac:dyDescent="0.2">
      <c r="A531" t="s">
        <v>799</v>
      </c>
    </row>
    <row r="532" spans="1:1" x14ac:dyDescent="0.2">
      <c r="A532" t="s">
        <v>800</v>
      </c>
    </row>
    <row r="533" spans="1:1" x14ac:dyDescent="0.2">
      <c r="A533" t="s">
        <v>801</v>
      </c>
    </row>
    <row r="534" spans="1:1" x14ac:dyDescent="0.2">
      <c r="A534" t="s">
        <v>802</v>
      </c>
    </row>
    <row r="535" spans="1:1" x14ac:dyDescent="0.2">
      <c r="A535" t="s">
        <v>803</v>
      </c>
    </row>
    <row r="536" spans="1:1" x14ac:dyDescent="0.2">
      <c r="A536" t="s">
        <v>804</v>
      </c>
    </row>
    <row r="537" spans="1:1" x14ac:dyDescent="0.2">
      <c r="A537" t="s">
        <v>805</v>
      </c>
    </row>
    <row r="538" spans="1:1" x14ac:dyDescent="0.2">
      <c r="A538" t="s">
        <v>806</v>
      </c>
    </row>
    <row r="539" spans="1:1" x14ac:dyDescent="0.2">
      <c r="A539" t="s">
        <v>807</v>
      </c>
    </row>
    <row r="540" spans="1:1" x14ac:dyDescent="0.2">
      <c r="A540" t="s">
        <v>808</v>
      </c>
    </row>
    <row r="541" spans="1:1" x14ac:dyDescent="0.2">
      <c r="A541" t="s">
        <v>809</v>
      </c>
    </row>
    <row r="542" spans="1:1" x14ac:dyDescent="0.2">
      <c r="A542" t="s">
        <v>810</v>
      </c>
    </row>
    <row r="543" spans="1:1" x14ac:dyDescent="0.2">
      <c r="A543" t="s">
        <v>811</v>
      </c>
    </row>
    <row r="544" spans="1:1" x14ac:dyDescent="0.2">
      <c r="A544" t="s">
        <v>812</v>
      </c>
    </row>
    <row r="545" spans="1:1" x14ac:dyDescent="0.2">
      <c r="A545" t="s">
        <v>813</v>
      </c>
    </row>
    <row r="546" spans="1:1" x14ac:dyDescent="0.2">
      <c r="A546" t="s">
        <v>64</v>
      </c>
    </row>
    <row r="547" spans="1:1" x14ac:dyDescent="0.2">
      <c r="A547" t="s">
        <v>814</v>
      </c>
    </row>
    <row r="548" spans="1:1" x14ac:dyDescent="0.2">
      <c r="A548" t="s">
        <v>815</v>
      </c>
    </row>
    <row r="549" spans="1:1" x14ac:dyDescent="0.2">
      <c r="A549" t="s">
        <v>816</v>
      </c>
    </row>
    <row r="550" spans="1:1" x14ac:dyDescent="0.2">
      <c r="A550" t="s">
        <v>817</v>
      </c>
    </row>
    <row r="551" spans="1:1" x14ac:dyDescent="0.2">
      <c r="A551" t="s">
        <v>818</v>
      </c>
    </row>
    <row r="552" spans="1:1" x14ac:dyDescent="0.2">
      <c r="A552" t="s">
        <v>819</v>
      </c>
    </row>
    <row r="553" spans="1:1" x14ac:dyDescent="0.2">
      <c r="A553" t="s">
        <v>820</v>
      </c>
    </row>
    <row r="554" spans="1:1" x14ac:dyDescent="0.2">
      <c r="A554" t="s">
        <v>821</v>
      </c>
    </row>
    <row r="555" spans="1:1" x14ac:dyDescent="0.2">
      <c r="A555" t="s">
        <v>822</v>
      </c>
    </row>
    <row r="556" spans="1:1" x14ac:dyDescent="0.2">
      <c r="A556" t="s">
        <v>823</v>
      </c>
    </row>
    <row r="557" spans="1:1" x14ac:dyDescent="0.2">
      <c r="A557" t="s">
        <v>824</v>
      </c>
    </row>
    <row r="558" spans="1:1" x14ac:dyDescent="0.2">
      <c r="A558" t="s">
        <v>87</v>
      </c>
    </row>
    <row r="559" spans="1:1" x14ac:dyDescent="0.2">
      <c r="A559" t="s">
        <v>825</v>
      </c>
    </row>
    <row r="560" spans="1:1" x14ac:dyDescent="0.2">
      <c r="A560" t="s">
        <v>826</v>
      </c>
    </row>
    <row r="561" spans="1:1" x14ac:dyDescent="0.2">
      <c r="A561" t="s">
        <v>827</v>
      </c>
    </row>
    <row r="562" spans="1:1" x14ac:dyDescent="0.2">
      <c r="A562" t="s">
        <v>828</v>
      </c>
    </row>
    <row r="563" spans="1:1" x14ac:dyDescent="0.2">
      <c r="A563" t="s">
        <v>829</v>
      </c>
    </row>
    <row r="564" spans="1:1" x14ac:dyDescent="0.2">
      <c r="A564" t="s">
        <v>830</v>
      </c>
    </row>
    <row r="565" spans="1:1" x14ac:dyDescent="0.2">
      <c r="A565" t="s">
        <v>831</v>
      </c>
    </row>
    <row r="566" spans="1:1" x14ac:dyDescent="0.2">
      <c r="A566" t="s">
        <v>832</v>
      </c>
    </row>
    <row r="567" spans="1:1" x14ac:dyDescent="0.2">
      <c r="A567" t="s">
        <v>833</v>
      </c>
    </row>
    <row r="568" spans="1:1" x14ac:dyDescent="0.2">
      <c r="A568" t="s">
        <v>834</v>
      </c>
    </row>
    <row r="569" spans="1:1" x14ac:dyDescent="0.2">
      <c r="A569" t="s">
        <v>835</v>
      </c>
    </row>
    <row r="570" spans="1:1" x14ac:dyDescent="0.2">
      <c r="A570" t="s">
        <v>836</v>
      </c>
    </row>
    <row r="571" spans="1:1" x14ac:dyDescent="0.2">
      <c r="A571" t="s">
        <v>837</v>
      </c>
    </row>
    <row r="572" spans="1:1" x14ac:dyDescent="0.2">
      <c r="A572" t="s">
        <v>128</v>
      </c>
    </row>
    <row r="573" spans="1:1" x14ac:dyDescent="0.2">
      <c r="A573" t="s">
        <v>838</v>
      </c>
    </row>
    <row r="574" spans="1:1" x14ac:dyDescent="0.2">
      <c r="A574" t="s">
        <v>839</v>
      </c>
    </row>
    <row r="575" spans="1:1" x14ac:dyDescent="0.2">
      <c r="A575" t="s">
        <v>840</v>
      </c>
    </row>
    <row r="576" spans="1:1" x14ac:dyDescent="0.2">
      <c r="A576" t="s">
        <v>841</v>
      </c>
    </row>
    <row r="577" spans="1:1" x14ac:dyDescent="0.2">
      <c r="A577" t="s">
        <v>116</v>
      </c>
    </row>
    <row r="578" spans="1:1" x14ac:dyDescent="0.2">
      <c r="A578" t="s">
        <v>842</v>
      </c>
    </row>
    <row r="579" spans="1:1" x14ac:dyDescent="0.2">
      <c r="A579" t="s">
        <v>843</v>
      </c>
    </row>
    <row r="580" spans="1:1" x14ac:dyDescent="0.2">
      <c r="A580" t="s">
        <v>844</v>
      </c>
    </row>
    <row r="581" spans="1:1" x14ac:dyDescent="0.2">
      <c r="A581" t="s">
        <v>845</v>
      </c>
    </row>
    <row r="582" spans="1:1" x14ac:dyDescent="0.2">
      <c r="A582" t="s">
        <v>846</v>
      </c>
    </row>
    <row r="583" spans="1:1" x14ac:dyDescent="0.2">
      <c r="A583" t="s">
        <v>847</v>
      </c>
    </row>
    <row r="584" spans="1:1" x14ac:dyDescent="0.2">
      <c r="A584" t="s">
        <v>848</v>
      </c>
    </row>
    <row r="585" spans="1:1" x14ac:dyDescent="0.2">
      <c r="A585" t="s">
        <v>849</v>
      </c>
    </row>
    <row r="586" spans="1:1" x14ac:dyDescent="0.2">
      <c r="A586" t="s">
        <v>850</v>
      </c>
    </row>
    <row r="587" spans="1:1" x14ac:dyDescent="0.2">
      <c r="A587" t="s">
        <v>851</v>
      </c>
    </row>
    <row r="588" spans="1:1" x14ac:dyDescent="0.2">
      <c r="A588" t="s">
        <v>852</v>
      </c>
    </row>
    <row r="589" spans="1:1" x14ac:dyDescent="0.2">
      <c r="A589" t="s">
        <v>853</v>
      </c>
    </row>
    <row r="590" spans="1:1" x14ac:dyDescent="0.2">
      <c r="A590" t="s">
        <v>854</v>
      </c>
    </row>
    <row r="591" spans="1:1" x14ac:dyDescent="0.2">
      <c r="A591" t="s">
        <v>855</v>
      </c>
    </row>
    <row r="592" spans="1:1" x14ac:dyDescent="0.2">
      <c r="A592" t="s">
        <v>856</v>
      </c>
    </row>
    <row r="593" spans="1:1" x14ac:dyDescent="0.2">
      <c r="A593" t="s">
        <v>857</v>
      </c>
    </row>
    <row r="594" spans="1:1" x14ac:dyDescent="0.2">
      <c r="A594" t="s">
        <v>858</v>
      </c>
    </row>
    <row r="595" spans="1:1" x14ac:dyDescent="0.2">
      <c r="A595" t="s">
        <v>859</v>
      </c>
    </row>
    <row r="596" spans="1:1" x14ac:dyDescent="0.2">
      <c r="A596" t="s">
        <v>860</v>
      </c>
    </row>
    <row r="597" spans="1:1" x14ac:dyDescent="0.2">
      <c r="A597" t="s">
        <v>861</v>
      </c>
    </row>
    <row r="598" spans="1:1" x14ac:dyDescent="0.2">
      <c r="A598" t="s">
        <v>862</v>
      </c>
    </row>
    <row r="599" spans="1:1" x14ac:dyDescent="0.2">
      <c r="A599" t="s">
        <v>863</v>
      </c>
    </row>
    <row r="600" spans="1:1" x14ac:dyDescent="0.2">
      <c r="A600" t="s">
        <v>864</v>
      </c>
    </row>
    <row r="601" spans="1:1" x14ac:dyDescent="0.2">
      <c r="A601" t="s">
        <v>865</v>
      </c>
    </row>
    <row r="602" spans="1:1" x14ac:dyDescent="0.2">
      <c r="A602" t="s">
        <v>866</v>
      </c>
    </row>
    <row r="603" spans="1:1" x14ac:dyDescent="0.2">
      <c r="A603" t="s">
        <v>867</v>
      </c>
    </row>
    <row r="604" spans="1:1" x14ac:dyDescent="0.2">
      <c r="A604" t="s">
        <v>868</v>
      </c>
    </row>
    <row r="605" spans="1:1" x14ac:dyDescent="0.2">
      <c r="A605" t="s">
        <v>869</v>
      </c>
    </row>
    <row r="606" spans="1:1" x14ac:dyDescent="0.2">
      <c r="A606" t="s">
        <v>870</v>
      </c>
    </row>
    <row r="607" spans="1:1" x14ac:dyDescent="0.2">
      <c r="A607" t="s">
        <v>871</v>
      </c>
    </row>
    <row r="608" spans="1:1" x14ac:dyDescent="0.2">
      <c r="A608" t="s">
        <v>872</v>
      </c>
    </row>
    <row r="609" spans="1:1" x14ac:dyDescent="0.2">
      <c r="A609" t="s">
        <v>873</v>
      </c>
    </row>
    <row r="610" spans="1:1" x14ac:dyDescent="0.2">
      <c r="A610" t="s">
        <v>874</v>
      </c>
    </row>
    <row r="611" spans="1:1" x14ac:dyDescent="0.2">
      <c r="A611" t="s">
        <v>875</v>
      </c>
    </row>
    <row r="612" spans="1:1" x14ac:dyDescent="0.2">
      <c r="A612" t="s">
        <v>876</v>
      </c>
    </row>
    <row r="613" spans="1:1" x14ac:dyDescent="0.2">
      <c r="A613" t="s">
        <v>877</v>
      </c>
    </row>
    <row r="614" spans="1:1" x14ac:dyDescent="0.2">
      <c r="A614" t="s">
        <v>878</v>
      </c>
    </row>
    <row r="615" spans="1:1" x14ac:dyDescent="0.2">
      <c r="A615" t="s">
        <v>879</v>
      </c>
    </row>
    <row r="616" spans="1:1" x14ac:dyDescent="0.2">
      <c r="A616" t="s">
        <v>880</v>
      </c>
    </row>
    <row r="617" spans="1:1" x14ac:dyDescent="0.2">
      <c r="A617" t="s">
        <v>881</v>
      </c>
    </row>
    <row r="618" spans="1:1" x14ac:dyDescent="0.2">
      <c r="A618" t="s">
        <v>882</v>
      </c>
    </row>
    <row r="619" spans="1:1" x14ac:dyDescent="0.2">
      <c r="A619" t="s">
        <v>883</v>
      </c>
    </row>
    <row r="620" spans="1:1" x14ac:dyDescent="0.2">
      <c r="A620" t="s">
        <v>884</v>
      </c>
    </row>
    <row r="621" spans="1:1" x14ac:dyDescent="0.2">
      <c r="A621" t="s">
        <v>885</v>
      </c>
    </row>
    <row r="622" spans="1:1" x14ac:dyDescent="0.2">
      <c r="A622" t="s">
        <v>886</v>
      </c>
    </row>
    <row r="623" spans="1:1" x14ac:dyDescent="0.2">
      <c r="A623" t="s">
        <v>887</v>
      </c>
    </row>
    <row r="624" spans="1:1" x14ac:dyDescent="0.2">
      <c r="A624" t="s">
        <v>888</v>
      </c>
    </row>
    <row r="625" spans="1:1" x14ac:dyDescent="0.2">
      <c r="A625" t="s">
        <v>889</v>
      </c>
    </row>
    <row r="626" spans="1:1" x14ac:dyDescent="0.2">
      <c r="A626" t="s">
        <v>890</v>
      </c>
    </row>
    <row r="627" spans="1:1" x14ac:dyDescent="0.2">
      <c r="A627" t="s">
        <v>890</v>
      </c>
    </row>
    <row r="628" spans="1:1" x14ac:dyDescent="0.2">
      <c r="A628" t="s">
        <v>891</v>
      </c>
    </row>
    <row r="629" spans="1:1" x14ac:dyDescent="0.2">
      <c r="A629" t="s">
        <v>892</v>
      </c>
    </row>
    <row r="630" spans="1:1" x14ac:dyDescent="0.2">
      <c r="A630" t="s">
        <v>893</v>
      </c>
    </row>
    <row r="631" spans="1:1" x14ac:dyDescent="0.2">
      <c r="A631" t="s">
        <v>894</v>
      </c>
    </row>
    <row r="632" spans="1:1" x14ac:dyDescent="0.2">
      <c r="A632" t="s">
        <v>895</v>
      </c>
    </row>
    <row r="633" spans="1:1" x14ac:dyDescent="0.2">
      <c r="A633" t="s">
        <v>896</v>
      </c>
    </row>
    <row r="634" spans="1:1" x14ac:dyDescent="0.2">
      <c r="A634" t="s">
        <v>897</v>
      </c>
    </row>
    <row r="635" spans="1:1" x14ac:dyDescent="0.2">
      <c r="A635" t="s">
        <v>898</v>
      </c>
    </row>
    <row r="636" spans="1:1" x14ac:dyDescent="0.2">
      <c r="A636" t="s">
        <v>899</v>
      </c>
    </row>
    <row r="637" spans="1:1" x14ac:dyDescent="0.2">
      <c r="A637" t="s">
        <v>900</v>
      </c>
    </row>
    <row r="638" spans="1:1" x14ac:dyDescent="0.2">
      <c r="A638" t="s">
        <v>901</v>
      </c>
    </row>
    <row r="639" spans="1:1" x14ac:dyDescent="0.2">
      <c r="A639" t="s">
        <v>902</v>
      </c>
    </row>
    <row r="640" spans="1:1" x14ac:dyDescent="0.2">
      <c r="A640" t="s">
        <v>903</v>
      </c>
    </row>
    <row r="641" spans="1:1" x14ac:dyDescent="0.2">
      <c r="A641" t="s">
        <v>904</v>
      </c>
    </row>
    <row r="642" spans="1:1" x14ac:dyDescent="0.2">
      <c r="A642" t="s">
        <v>905</v>
      </c>
    </row>
    <row r="643" spans="1:1" x14ac:dyDescent="0.2">
      <c r="A643" t="s">
        <v>906</v>
      </c>
    </row>
    <row r="644" spans="1:1" x14ac:dyDescent="0.2">
      <c r="A644" t="s">
        <v>907</v>
      </c>
    </row>
    <row r="645" spans="1:1" x14ac:dyDescent="0.2">
      <c r="A645" t="s">
        <v>908</v>
      </c>
    </row>
    <row r="646" spans="1:1" x14ac:dyDescent="0.2">
      <c r="A646" t="s">
        <v>909</v>
      </c>
    </row>
    <row r="647" spans="1:1" x14ac:dyDescent="0.2">
      <c r="A647" t="s">
        <v>910</v>
      </c>
    </row>
    <row r="648" spans="1:1" x14ac:dyDescent="0.2">
      <c r="A648" t="s">
        <v>911</v>
      </c>
    </row>
    <row r="649" spans="1:1" x14ac:dyDescent="0.2">
      <c r="A649" t="s">
        <v>912</v>
      </c>
    </row>
    <row r="650" spans="1:1" x14ac:dyDescent="0.2">
      <c r="A650" t="s">
        <v>913</v>
      </c>
    </row>
    <row r="651" spans="1:1" x14ac:dyDescent="0.2">
      <c r="A651" t="s">
        <v>914</v>
      </c>
    </row>
    <row r="652" spans="1:1" x14ac:dyDescent="0.2">
      <c r="A652" t="s">
        <v>915</v>
      </c>
    </row>
    <row r="653" spans="1:1" x14ac:dyDescent="0.2">
      <c r="A653" t="s">
        <v>916</v>
      </c>
    </row>
    <row r="654" spans="1:1" x14ac:dyDescent="0.2">
      <c r="A654" t="s">
        <v>917</v>
      </c>
    </row>
    <row r="655" spans="1:1" x14ac:dyDescent="0.2">
      <c r="A655" t="s">
        <v>918</v>
      </c>
    </row>
    <row r="656" spans="1:1" x14ac:dyDescent="0.2">
      <c r="A656" t="s">
        <v>919</v>
      </c>
    </row>
    <row r="657" spans="1:1" x14ac:dyDescent="0.2">
      <c r="A657" t="s">
        <v>920</v>
      </c>
    </row>
    <row r="658" spans="1:1" x14ac:dyDescent="0.2">
      <c r="A658" t="s">
        <v>921</v>
      </c>
    </row>
    <row r="659" spans="1:1" x14ac:dyDescent="0.2">
      <c r="A659" t="s">
        <v>922</v>
      </c>
    </row>
    <row r="660" spans="1:1" x14ac:dyDescent="0.2">
      <c r="A660" t="s">
        <v>923</v>
      </c>
    </row>
    <row r="661" spans="1:1" x14ac:dyDescent="0.2">
      <c r="A661" t="s">
        <v>924</v>
      </c>
    </row>
    <row r="662" spans="1:1" x14ac:dyDescent="0.2">
      <c r="A662" t="s">
        <v>925</v>
      </c>
    </row>
    <row r="663" spans="1:1" x14ac:dyDescent="0.2">
      <c r="A663" t="s">
        <v>926</v>
      </c>
    </row>
    <row r="664" spans="1:1" x14ac:dyDescent="0.2">
      <c r="A664" t="s">
        <v>927</v>
      </c>
    </row>
    <row r="665" spans="1:1" x14ac:dyDescent="0.2">
      <c r="A665" t="s">
        <v>928</v>
      </c>
    </row>
    <row r="666" spans="1:1" x14ac:dyDescent="0.2">
      <c r="A666" t="s">
        <v>929</v>
      </c>
    </row>
    <row r="667" spans="1:1" x14ac:dyDescent="0.2">
      <c r="A667" t="s">
        <v>930</v>
      </c>
    </row>
    <row r="668" spans="1:1" x14ac:dyDescent="0.2">
      <c r="A668" t="s">
        <v>931</v>
      </c>
    </row>
    <row r="669" spans="1:1" x14ac:dyDescent="0.2">
      <c r="A669" t="s">
        <v>932</v>
      </c>
    </row>
    <row r="670" spans="1:1" x14ac:dyDescent="0.2">
      <c r="A670" t="s">
        <v>933</v>
      </c>
    </row>
    <row r="671" spans="1:1" x14ac:dyDescent="0.2">
      <c r="A671" t="s">
        <v>934</v>
      </c>
    </row>
    <row r="672" spans="1:1" x14ac:dyDescent="0.2">
      <c r="A672" t="s">
        <v>934</v>
      </c>
    </row>
    <row r="673" spans="1:1" x14ac:dyDescent="0.2">
      <c r="A673" t="s">
        <v>935</v>
      </c>
    </row>
    <row r="674" spans="1:1" x14ac:dyDescent="0.2">
      <c r="A674" t="s">
        <v>936</v>
      </c>
    </row>
    <row r="675" spans="1:1" x14ac:dyDescent="0.2">
      <c r="A675" t="s">
        <v>937</v>
      </c>
    </row>
    <row r="676" spans="1:1" x14ac:dyDescent="0.2">
      <c r="A676" t="s">
        <v>938</v>
      </c>
    </row>
    <row r="677" spans="1:1" x14ac:dyDescent="0.2">
      <c r="A677" t="s">
        <v>938</v>
      </c>
    </row>
    <row r="678" spans="1:1" x14ac:dyDescent="0.2">
      <c r="A678" t="s">
        <v>939</v>
      </c>
    </row>
    <row r="679" spans="1:1" x14ac:dyDescent="0.2">
      <c r="A679" t="s">
        <v>940</v>
      </c>
    </row>
    <row r="680" spans="1:1" x14ac:dyDescent="0.2">
      <c r="A680" t="s">
        <v>941</v>
      </c>
    </row>
    <row r="681" spans="1:1" x14ac:dyDescent="0.2">
      <c r="A681" t="s">
        <v>942</v>
      </c>
    </row>
    <row r="682" spans="1:1" x14ac:dyDescent="0.2">
      <c r="A682" t="s">
        <v>943</v>
      </c>
    </row>
    <row r="683" spans="1:1" x14ac:dyDescent="0.2">
      <c r="A683" t="s">
        <v>944</v>
      </c>
    </row>
    <row r="684" spans="1:1" x14ac:dyDescent="0.2">
      <c r="A684" t="s">
        <v>945</v>
      </c>
    </row>
    <row r="685" spans="1:1" x14ac:dyDescent="0.2">
      <c r="A685" t="s">
        <v>946</v>
      </c>
    </row>
    <row r="686" spans="1:1" x14ac:dyDescent="0.2">
      <c r="A686" t="s">
        <v>947</v>
      </c>
    </row>
    <row r="687" spans="1:1" x14ac:dyDescent="0.2">
      <c r="A687" t="s">
        <v>948</v>
      </c>
    </row>
    <row r="688" spans="1:1" x14ac:dyDescent="0.2">
      <c r="A688" t="s">
        <v>949</v>
      </c>
    </row>
    <row r="689" spans="1:1" x14ac:dyDescent="0.2">
      <c r="A689" t="s">
        <v>950</v>
      </c>
    </row>
    <row r="690" spans="1:1" x14ac:dyDescent="0.2">
      <c r="A690" t="s">
        <v>950</v>
      </c>
    </row>
    <row r="691" spans="1:1" x14ac:dyDescent="0.2">
      <c r="A691" t="s">
        <v>951</v>
      </c>
    </row>
    <row r="692" spans="1:1" x14ac:dyDescent="0.2">
      <c r="A692" t="s">
        <v>952</v>
      </c>
    </row>
    <row r="693" spans="1:1" x14ac:dyDescent="0.2">
      <c r="A693" t="s">
        <v>953</v>
      </c>
    </row>
    <row r="694" spans="1:1" x14ac:dyDescent="0.2">
      <c r="A694" t="s">
        <v>954</v>
      </c>
    </row>
    <row r="695" spans="1:1" x14ac:dyDescent="0.2">
      <c r="A695" t="s">
        <v>954</v>
      </c>
    </row>
    <row r="696" spans="1:1" x14ac:dyDescent="0.2">
      <c r="A696" t="s">
        <v>955</v>
      </c>
    </row>
    <row r="697" spans="1:1" x14ac:dyDescent="0.2">
      <c r="A697" t="s">
        <v>956</v>
      </c>
    </row>
    <row r="698" spans="1:1" x14ac:dyDescent="0.2">
      <c r="A698" t="s">
        <v>957</v>
      </c>
    </row>
    <row r="699" spans="1:1" x14ac:dyDescent="0.2">
      <c r="A699" t="s">
        <v>958</v>
      </c>
    </row>
    <row r="700" spans="1:1" x14ac:dyDescent="0.2">
      <c r="A700" t="s">
        <v>959</v>
      </c>
    </row>
    <row r="701" spans="1:1" x14ac:dyDescent="0.2">
      <c r="A701" t="s">
        <v>960</v>
      </c>
    </row>
    <row r="702" spans="1:1" x14ac:dyDescent="0.2">
      <c r="A702" t="s">
        <v>961</v>
      </c>
    </row>
    <row r="703" spans="1:1" x14ac:dyDescent="0.2">
      <c r="A703" t="s">
        <v>962</v>
      </c>
    </row>
    <row r="704" spans="1:1" x14ac:dyDescent="0.2">
      <c r="A704" t="s">
        <v>963</v>
      </c>
    </row>
    <row r="705" spans="1:1" x14ac:dyDescent="0.2">
      <c r="A705" t="s">
        <v>964</v>
      </c>
    </row>
    <row r="706" spans="1:1" x14ac:dyDescent="0.2">
      <c r="A706" t="s">
        <v>965</v>
      </c>
    </row>
    <row r="707" spans="1:1" x14ac:dyDescent="0.2">
      <c r="A707" t="s">
        <v>966</v>
      </c>
    </row>
    <row r="708" spans="1:1" x14ac:dyDescent="0.2">
      <c r="A708" t="s">
        <v>967</v>
      </c>
    </row>
    <row r="709" spans="1:1" x14ac:dyDescent="0.2">
      <c r="A709" t="s">
        <v>968</v>
      </c>
    </row>
    <row r="710" spans="1:1" x14ac:dyDescent="0.2">
      <c r="A710" t="s">
        <v>969</v>
      </c>
    </row>
    <row r="711" spans="1:1" x14ac:dyDescent="0.2">
      <c r="A711" t="s">
        <v>970</v>
      </c>
    </row>
    <row r="712" spans="1:1" x14ac:dyDescent="0.2">
      <c r="A712" t="s">
        <v>971</v>
      </c>
    </row>
    <row r="713" spans="1:1" x14ac:dyDescent="0.2">
      <c r="A713" t="s">
        <v>972</v>
      </c>
    </row>
    <row r="714" spans="1:1" x14ac:dyDescent="0.2">
      <c r="A714" t="s">
        <v>973</v>
      </c>
    </row>
    <row r="715" spans="1:1" x14ac:dyDescent="0.2">
      <c r="A715" t="s">
        <v>974</v>
      </c>
    </row>
    <row r="716" spans="1:1" x14ac:dyDescent="0.2">
      <c r="A716" t="s">
        <v>975</v>
      </c>
    </row>
    <row r="717" spans="1:1" x14ac:dyDescent="0.2">
      <c r="A717" t="s">
        <v>976</v>
      </c>
    </row>
    <row r="718" spans="1:1" x14ac:dyDescent="0.2">
      <c r="A718" t="s">
        <v>977</v>
      </c>
    </row>
    <row r="719" spans="1:1" x14ac:dyDescent="0.2">
      <c r="A719" t="s">
        <v>978</v>
      </c>
    </row>
    <row r="720" spans="1:1" x14ac:dyDescent="0.2">
      <c r="A720" t="s">
        <v>979</v>
      </c>
    </row>
    <row r="721" spans="1:1" x14ac:dyDescent="0.2">
      <c r="A721" t="s">
        <v>980</v>
      </c>
    </row>
    <row r="722" spans="1:1" x14ac:dyDescent="0.2">
      <c r="A722" t="s">
        <v>981</v>
      </c>
    </row>
    <row r="723" spans="1:1" x14ac:dyDescent="0.2">
      <c r="A723" t="s">
        <v>982</v>
      </c>
    </row>
    <row r="724" spans="1:1" x14ac:dyDescent="0.2">
      <c r="A724" t="s">
        <v>983</v>
      </c>
    </row>
    <row r="725" spans="1:1" x14ac:dyDescent="0.2">
      <c r="A725" t="s">
        <v>984</v>
      </c>
    </row>
    <row r="726" spans="1:1" x14ac:dyDescent="0.2">
      <c r="A726" t="s">
        <v>985</v>
      </c>
    </row>
    <row r="727" spans="1:1" x14ac:dyDescent="0.2">
      <c r="A727" t="s">
        <v>986</v>
      </c>
    </row>
    <row r="728" spans="1:1" x14ac:dyDescent="0.2">
      <c r="A728" t="s">
        <v>987</v>
      </c>
    </row>
    <row r="729" spans="1:1" x14ac:dyDescent="0.2">
      <c r="A729" t="s">
        <v>988</v>
      </c>
    </row>
    <row r="730" spans="1:1" x14ac:dyDescent="0.2">
      <c r="A730" t="s">
        <v>989</v>
      </c>
    </row>
    <row r="731" spans="1:1" x14ac:dyDescent="0.2">
      <c r="A731" t="s">
        <v>990</v>
      </c>
    </row>
    <row r="732" spans="1:1" x14ac:dyDescent="0.2">
      <c r="A732" t="s">
        <v>991</v>
      </c>
    </row>
    <row r="733" spans="1:1" x14ac:dyDescent="0.2">
      <c r="A733" t="s">
        <v>992</v>
      </c>
    </row>
    <row r="734" spans="1:1" x14ac:dyDescent="0.2">
      <c r="A734" t="s">
        <v>993</v>
      </c>
    </row>
    <row r="735" spans="1:1" x14ac:dyDescent="0.2">
      <c r="A735" t="s">
        <v>994</v>
      </c>
    </row>
    <row r="736" spans="1:1" x14ac:dyDescent="0.2">
      <c r="A736" t="s">
        <v>995</v>
      </c>
    </row>
    <row r="737" spans="1:1" x14ac:dyDescent="0.2">
      <c r="A737" t="s">
        <v>996</v>
      </c>
    </row>
    <row r="738" spans="1:1" x14ac:dyDescent="0.2">
      <c r="A738" t="s">
        <v>997</v>
      </c>
    </row>
    <row r="739" spans="1:1" x14ac:dyDescent="0.2">
      <c r="A739" t="s">
        <v>998</v>
      </c>
    </row>
    <row r="740" spans="1:1" x14ac:dyDescent="0.2">
      <c r="A740" t="s">
        <v>999</v>
      </c>
    </row>
    <row r="741" spans="1:1" x14ac:dyDescent="0.2">
      <c r="A741" t="s">
        <v>1000</v>
      </c>
    </row>
    <row r="742" spans="1:1" x14ac:dyDescent="0.2">
      <c r="A742" t="s">
        <v>1001</v>
      </c>
    </row>
    <row r="743" spans="1:1" x14ac:dyDescent="0.2">
      <c r="A743" t="s">
        <v>1002</v>
      </c>
    </row>
    <row r="744" spans="1:1" x14ac:dyDescent="0.2">
      <c r="A744" t="s">
        <v>1003</v>
      </c>
    </row>
    <row r="745" spans="1:1" x14ac:dyDescent="0.2">
      <c r="A745" t="s">
        <v>1004</v>
      </c>
    </row>
    <row r="746" spans="1:1" x14ac:dyDescent="0.2">
      <c r="A746" t="s">
        <v>1005</v>
      </c>
    </row>
    <row r="747" spans="1:1" x14ac:dyDescent="0.2">
      <c r="A747" t="s">
        <v>1006</v>
      </c>
    </row>
    <row r="748" spans="1:1" x14ac:dyDescent="0.2">
      <c r="A748" t="s">
        <v>1007</v>
      </c>
    </row>
    <row r="749" spans="1:1" x14ac:dyDescent="0.2">
      <c r="A749" t="s">
        <v>1008</v>
      </c>
    </row>
    <row r="750" spans="1:1" x14ac:dyDescent="0.2">
      <c r="A750" t="s">
        <v>1009</v>
      </c>
    </row>
    <row r="751" spans="1:1" x14ac:dyDescent="0.2">
      <c r="A751" t="s">
        <v>1010</v>
      </c>
    </row>
    <row r="752" spans="1:1" x14ac:dyDescent="0.2">
      <c r="A752" t="s">
        <v>1011</v>
      </c>
    </row>
    <row r="753" spans="1:1" x14ac:dyDescent="0.2">
      <c r="A753" t="s">
        <v>1012</v>
      </c>
    </row>
    <row r="754" spans="1:1" x14ac:dyDescent="0.2">
      <c r="A754" t="s">
        <v>1013</v>
      </c>
    </row>
    <row r="755" spans="1:1" x14ac:dyDescent="0.2">
      <c r="A755" t="s">
        <v>1014</v>
      </c>
    </row>
    <row r="756" spans="1:1" x14ac:dyDescent="0.2">
      <c r="A756" t="s">
        <v>1015</v>
      </c>
    </row>
    <row r="757" spans="1:1" x14ac:dyDescent="0.2">
      <c r="A757" t="s">
        <v>1016</v>
      </c>
    </row>
    <row r="758" spans="1:1" x14ac:dyDescent="0.2">
      <c r="A758" t="s">
        <v>1017</v>
      </c>
    </row>
    <row r="759" spans="1:1" x14ac:dyDescent="0.2">
      <c r="A759" t="s">
        <v>1018</v>
      </c>
    </row>
    <row r="760" spans="1:1" x14ac:dyDescent="0.2">
      <c r="A760" t="s">
        <v>1019</v>
      </c>
    </row>
    <row r="761" spans="1:1" x14ac:dyDescent="0.2">
      <c r="A761" t="s">
        <v>1020</v>
      </c>
    </row>
    <row r="762" spans="1:1" x14ac:dyDescent="0.2">
      <c r="A762" t="s">
        <v>1021</v>
      </c>
    </row>
    <row r="763" spans="1:1" x14ac:dyDescent="0.2">
      <c r="A763" t="s">
        <v>1022</v>
      </c>
    </row>
    <row r="764" spans="1:1" x14ac:dyDescent="0.2">
      <c r="A764" t="s">
        <v>1023</v>
      </c>
    </row>
    <row r="765" spans="1:1" x14ac:dyDescent="0.2">
      <c r="A765" t="s">
        <v>1024</v>
      </c>
    </row>
    <row r="766" spans="1:1" x14ac:dyDescent="0.2">
      <c r="A766" t="s">
        <v>1025</v>
      </c>
    </row>
    <row r="767" spans="1:1" x14ac:dyDescent="0.2">
      <c r="A767" t="s">
        <v>1026</v>
      </c>
    </row>
    <row r="768" spans="1:1" x14ac:dyDescent="0.2">
      <c r="A768" t="s">
        <v>112</v>
      </c>
    </row>
    <row r="769" spans="1:1" x14ac:dyDescent="0.2">
      <c r="A769" t="s">
        <v>1027</v>
      </c>
    </row>
    <row r="770" spans="1:1" x14ac:dyDescent="0.2">
      <c r="A770" t="s">
        <v>1028</v>
      </c>
    </row>
    <row r="771" spans="1:1" x14ac:dyDescent="0.2">
      <c r="A771" t="s">
        <v>1029</v>
      </c>
    </row>
    <row r="772" spans="1:1" x14ac:dyDescent="0.2">
      <c r="A772" t="s">
        <v>1030</v>
      </c>
    </row>
    <row r="773" spans="1:1" x14ac:dyDescent="0.2">
      <c r="A773" t="s">
        <v>1030</v>
      </c>
    </row>
    <row r="774" spans="1:1" x14ac:dyDescent="0.2">
      <c r="A774" t="s">
        <v>1031</v>
      </c>
    </row>
    <row r="775" spans="1:1" x14ac:dyDescent="0.2">
      <c r="A775" t="s">
        <v>1032</v>
      </c>
    </row>
    <row r="776" spans="1:1" x14ac:dyDescent="0.2">
      <c r="A776" t="s">
        <v>1033</v>
      </c>
    </row>
    <row r="777" spans="1:1" x14ac:dyDescent="0.2">
      <c r="A777" t="s">
        <v>1034</v>
      </c>
    </row>
    <row r="778" spans="1:1" x14ac:dyDescent="0.2">
      <c r="A778" t="s">
        <v>1035</v>
      </c>
    </row>
    <row r="779" spans="1:1" x14ac:dyDescent="0.2">
      <c r="A779" t="s">
        <v>1036</v>
      </c>
    </row>
    <row r="780" spans="1:1" x14ac:dyDescent="0.2">
      <c r="A780" t="s">
        <v>1037</v>
      </c>
    </row>
    <row r="781" spans="1:1" x14ac:dyDescent="0.2">
      <c r="A781" t="s">
        <v>1038</v>
      </c>
    </row>
    <row r="782" spans="1:1" x14ac:dyDescent="0.2">
      <c r="A782" t="s">
        <v>1039</v>
      </c>
    </row>
    <row r="783" spans="1:1" x14ac:dyDescent="0.2">
      <c r="A783" t="s">
        <v>1040</v>
      </c>
    </row>
    <row r="784" spans="1:1" x14ac:dyDescent="0.2">
      <c r="A784" t="s">
        <v>1041</v>
      </c>
    </row>
    <row r="785" spans="1:1" x14ac:dyDescent="0.2">
      <c r="A785" t="s">
        <v>1042</v>
      </c>
    </row>
    <row r="786" spans="1:1" x14ac:dyDescent="0.2">
      <c r="A786" t="s">
        <v>1043</v>
      </c>
    </row>
    <row r="787" spans="1:1" x14ac:dyDescent="0.2">
      <c r="A787" t="s">
        <v>1044</v>
      </c>
    </row>
    <row r="788" spans="1:1" x14ac:dyDescent="0.2">
      <c r="A788" t="s">
        <v>113</v>
      </c>
    </row>
    <row r="789" spans="1:1" x14ac:dyDescent="0.2">
      <c r="A789" t="s">
        <v>105</v>
      </c>
    </row>
    <row r="790" spans="1:1" x14ac:dyDescent="0.2">
      <c r="A790" t="s">
        <v>1045</v>
      </c>
    </row>
    <row r="791" spans="1:1" x14ac:dyDescent="0.2">
      <c r="A791" t="s">
        <v>1046</v>
      </c>
    </row>
    <row r="792" spans="1:1" x14ac:dyDescent="0.2">
      <c r="A792" t="s">
        <v>91</v>
      </c>
    </row>
    <row r="793" spans="1:1" x14ac:dyDescent="0.2">
      <c r="A793" t="s">
        <v>1047</v>
      </c>
    </row>
    <row r="794" spans="1:1" x14ac:dyDescent="0.2">
      <c r="A794" t="s">
        <v>1048</v>
      </c>
    </row>
    <row r="795" spans="1:1" x14ac:dyDescent="0.2">
      <c r="A795" t="s">
        <v>1049</v>
      </c>
    </row>
    <row r="796" spans="1:1" x14ac:dyDescent="0.2">
      <c r="A796" t="s">
        <v>1050</v>
      </c>
    </row>
    <row r="797" spans="1:1" x14ac:dyDescent="0.2">
      <c r="A797" t="s">
        <v>1051</v>
      </c>
    </row>
    <row r="798" spans="1:1" x14ac:dyDescent="0.2">
      <c r="A798" t="s">
        <v>1052</v>
      </c>
    </row>
    <row r="799" spans="1:1" x14ac:dyDescent="0.2">
      <c r="A799" t="s">
        <v>1053</v>
      </c>
    </row>
    <row r="800" spans="1:1" x14ac:dyDescent="0.2">
      <c r="A800" t="s">
        <v>1054</v>
      </c>
    </row>
    <row r="801" spans="1:1" x14ac:dyDescent="0.2">
      <c r="A801" t="s">
        <v>1055</v>
      </c>
    </row>
    <row r="802" spans="1:1" x14ac:dyDescent="0.2">
      <c r="A802" t="s">
        <v>1056</v>
      </c>
    </row>
    <row r="803" spans="1:1" x14ac:dyDescent="0.2">
      <c r="A803" t="s">
        <v>1057</v>
      </c>
    </row>
    <row r="804" spans="1:1" x14ac:dyDescent="0.2">
      <c r="A804" t="s">
        <v>1058</v>
      </c>
    </row>
    <row r="805" spans="1:1" x14ac:dyDescent="0.2">
      <c r="A805" t="s">
        <v>1059</v>
      </c>
    </row>
    <row r="806" spans="1:1" x14ac:dyDescent="0.2">
      <c r="A806" t="s">
        <v>1060</v>
      </c>
    </row>
    <row r="807" spans="1:1" x14ac:dyDescent="0.2">
      <c r="A807" t="s">
        <v>1060</v>
      </c>
    </row>
    <row r="808" spans="1:1" x14ac:dyDescent="0.2">
      <c r="A808" t="s">
        <v>1061</v>
      </c>
    </row>
    <row r="809" spans="1:1" x14ac:dyDescent="0.2">
      <c r="A809" t="s">
        <v>1062</v>
      </c>
    </row>
    <row r="810" spans="1:1" x14ac:dyDescent="0.2">
      <c r="A810" t="s">
        <v>1063</v>
      </c>
    </row>
    <row r="811" spans="1:1" x14ac:dyDescent="0.2">
      <c r="A811" t="s">
        <v>1064</v>
      </c>
    </row>
    <row r="812" spans="1:1" x14ac:dyDescent="0.2">
      <c r="A812" t="s">
        <v>1065</v>
      </c>
    </row>
    <row r="813" spans="1:1" x14ac:dyDescent="0.2">
      <c r="A813" t="s">
        <v>1066</v>
      </c>
    </row>
    <row r="814" spans="1:1" x14ac:dyDescent="0.2">
      <c r="A814" t="s">
        <v>1067</v>
      </c>
    </row>
    <row r="815" spans="1:1" x14ac:dyDescent="0.2">
      <c r="A815" t="s">
        <v>1067</v>
      </c>
    </row>
    <row r="816" spans="1:1" x14ac:dyDescent="0.2">
      <c r="A816" t="s">
        <v>1068</v>
      </c>
    </row>
    <row r="817" spans="1:1" x14ac:dyDescent="0.2">
      <c r="A817" t="s">
        <v>1069</v>
      </c>
    </row>
    <row r="818" spans="1:1" x14ac:dyDescent="0.2">
      <c r="A818" t="s">
        <v>1070</v>
      </c>
    </row>
    <row r="819" spans="1:1" x14ac:dyDescent="0.2">
      <c r="A819" t="s">
        <v>1071</v>
      </c>
    </row>
    <row r="820" spans="1:1" x14ac:dyDescent="0.2">
      <c r="A820" t="s">
        <v>1072</v>
      </c>
    </row>
    <row r="821" spans="1:1" x14ac:dyDescent="0.2">
      <c r="A821" t="s">
        <v>1073</v>
      </c>
    </row>
    <row r="822" spans="1:1" x14ac:dyDescent="0.2">
      <c r="A822" t="s">
        <v>1074</v>
      </c>
    </row>
    <row r="823" spans="1:1" x14ac:dyDescent="0.2">
      <c r="A823" t="s">
        <v>1075</v>
      </c>
    </row>
    <row r="824" spans="1:1" x14ac:dyDescent="0.2">
      <c r="A824" t="s">
        <v>1075</v>
      </c>
    </row>
    <row r="825" spans="1:1" x14ac:dyDescent="0.2">
      <c r="A825" t="s">
        <v>1076</v>
      </c>
    </row>
    <row r="826" spans="1:1" x14ac:dyDescent="0.2">
      <c r="A826" t="s">
        <v>1077</v>
      </c>
    </row>
    <row r="827" spans="1:1" x14ac:dyDescent="0.2">
      <c r="A827" t="s">
        <v>1078</v>
      </c>
    </row>
    <row r="828" spans="1:1" x14ac:dyDescent="0.2">
      <c r="A828" t="s">
        <v>1079</v>
      </c>
    </row>
    <row r="829" spans="1:1" x14ac:dyDescent="0.2">
      <c r="A829" t="s">
        <v>1080</v>
      </c>
    </row>
    <row r="830" spans="1:1" x14ac:dyDescent="0.2">
      <c r="A830" t="s">
        <v>1081</v>
      </c>
    </row>
    <row r="831" spans="1:1" x14ac:dyDescent="0.2">
      <c r="A831" t="s">
        <v>1082</v>
      </c>
    </row>
    <row r="832" spans="1:1" x14ac:dyDescent="0.2">
      <c r="A832" t="s">
        <v>1083</v>
      </c>
    </row>
    <row r="833" spans="1:1" x14ac:dyDescent="0.2">
      <c r="A833" t="s">
        <v>1084</v>
      </c>
    </row>
    <row r="834" spans="1:1" x14ac:dyDescent="0.2">
      <c r="A834" t="s">
        <v>1085</v>
      </c>
    </row>
    <row r="835" spans="1:1" x14ac:dyDescent="0.2">
      <c r="A835" t="s">
        <v>1086</v>
      </c>
    </row>
    <row r="836" spans="1:1" x14ac:dyDescent="0.2">
      <c r="A836" t="s">
        <v>1087</v>
      </c>
    </row>
    <row r="837" spans="1:1" x14ac:dyDescent="0.2">
      <c r="A837" t="s">
        <v>1088</v>
      </c>
    </row>
    <row r="838" spans="1:1" x14ac:dyDescent="0.2">
      <c r="A838" t="s">
        <v>1089</v>
      </c>
    </row>
    <row r="839" spans="1:1" x14ac:dyDescent="0.2">
      <c r="A839" t="s">
        <v>1090</v>
      </c>
    </row>
    <row r="840" spans="1:1" x14ac:dyDescent="0.2">
      <c r="A840" t="s">
        <v>1091</v>
      </c>
    </row>
    <row r="841" spans="1:1" x14ac:dyDescent="0.2">
      <c r="A841" t="s">
        <v>1092</v>
      </c>
    </row>
    <row r="842" spans="1:1" x14ac:dyDescent="0.2">
      <c r="A842" t="s">
        <v>1093</v>
      </c>
    </row>
    <row r="843" spans="1:1" x14ac:dyDescent="0.2">
      <c r="A843" t="s">
        <v>1094</v>
      </c>
    </row>
    <row r="844" spans="1:1" x14ac:dyDescent="0.2">
      <c r="A844" t="s">
        <v>1095</v>
      </c>
    </row>
    <row r="845" spans="1:1" x14ac:dyDescent="0.2">
      <c r="A845" t="s">
        <v>1096</v>
      </c>
    </row>
    <row r="846" spans="1:1" x14ac:dyDescent="0.2">
      <c r="A846" t="s">
        <v>1097</v>
      </c>
    </row>
    <row r="847" spans="1:1" x14ac:dyDescent="0.2">
      <c r="A847" t="s">
        <v>1098</v>
      </c>
    </row>
    <row r="848" spans="1:1" x14ac:dyDescent="0.2">
      <c r="A848" t="s">
        <v>1099</v>
      </c>
    </row>
    <row r="849" spans="1:1" x14ac:dyDescent="0.2">
      <c r="A849" t="s">
        <v>1100</v>
      </c>
    </row>
    <row r="850" spans="1:1" x14ac:dyDescent="0.2">
      <c r="A850" t="s">
        <v>1101</v>
      </c>
    </row>
    <row r="851" spans="1:1" x14ac:dyDescent="0.2">
      <c r="A851" t="s">
        <v>1102</v>
      </c>
    </row>
    <row r="852" spans="1:1" x14ac:dyDescent="0.2">
      <c r="A852" t="s">
        <v>1103</v>
      </c>
    </row>
    <row r="853" spans="1:1" x14ac:dyDescent="0.2">
      <c r="A853" t="s">
        <v>1104</v>
      </c>
    </row>
    <row r="854" spans="1:1" x14ac:dyDescent="0.2">
      <c r="A854" t="s">
        <v>1105</v>
      </c>
    </row>
    <row r="855" spans="1:1" x14ac:dyDescent="0.2">
      <c r="A855" t="s">
        <v>1106</v>
      </c>
    </row>
    <row r="856" spans="1:1" x14ac:dyDescent="0.2">
      <c r="A856" t="s">
        <v>1107</v>
      </c>
    </row>
    <row r="857" spans="1:1" x14ac:dyDescent="0.2">
      <c r="A857" t="s">
        <v>1108</v>
      </c>
    </row>
    <row r="858" spans="1:1" x14ac:dyDescent="0.2">
      <c r="A858" t="s">
        <v>1109</v>
      </c>
    </row>
    <row r="859" spans="1:1" x14ac:dyDescent="0.2">
      <c r="A859" t="s">
        <v>1110</v>
      </c>
    </row>
    <row r="860" spans="1:1" x14ac:dyDescent="0.2">
      <c r="A860" t="s">
        <v>1111</v>
      </c>
    </row>
    <row r="861" spans="1:1" x14ac:dyDescent="0.2">
      <c r="A861" t="s">
        <v>1112</v>
      </c>
    </row>
    <row r="862" spans="1:1" x14ac:dyDescent="0.2">
      <c r="A862" t="s">
        <v>1113</v>
      </c>
    </row>
    <row r="863" spans="1:1" x14ac:dyDescent="0.2">
      <c r="A863" t="s">
        <v>1114</v>
      </c>
    </row>
    <row r="864" spans="1:1" x14ac:dyDescent="0.2">
      <c r="A864" t="s">
        <v>1115</v>
      </c>
    </row>
    <row r="865" spans="1:1" x14ac:dyDescent="0.2">
      <c r="A865" t="s">
        <v>1116</v>
      </c>
    </row>
    <row r="866" spans="1:1" x14ac:dyDescent="0.2">
      <c r="A866" t="s">
        <v>1117</v>
      </c>
    </row>
    <row r="867" spans="1:1" x14ac:dyDescent="0.2">
      <c r="A867" t="s">
        <v>1118</v>
      </c>
    </row>
    <row r="868" spans="1:1" x14ac:dyDescent="0.2">
      <c r="A868" t="s">
        <v>1119</v>
      </c>
    </row>
    <row r="869" spans="1:1" x14ac:dyDescent="0.2">
      <c r="A869" t="s">
        <v>1120</v>
      </c>
    </row>
    <row r="870" spans="1:1" x14ac:dyDescent="0.2">
      <c r="A870" t="s">
        <v>1121</v>
      </c>
    </row>
    <row r="871" spans="1:1" x14ac:dyDescent="0.2">
      <c r="A871" t="s">
        <v>1122</v>
      </c>
    </row>
    <row r="872" spans="1:1" x14ac:dyDescent="0.2">
      <c r="A872" t="s">
        <v>1123</v>
      </c>
    </row>
    <row r="873" spans="1:1" x14ac:dyDescent="0.2">
      <c r="A873" t="s">
        <v>1124</v>
      </c>
    </row>
    <row r="874" spans="1:1" x14ac:dyDescent="0.2">
      <c r="A874" t="s">
        <v>1125</v>
      </c>
    </row>
    <row r="875" spans="1:1" x14ac:dyDescent="0.2">
      <c r="A875" t="s">
        <v>1126</v>
      </c>
    </row>
    <row r="876" spans="1:1" x14ac:dyDescent="0.2">
      <c r="A876" t="s">
        <v>1127</v>
      </c>
    </row>
    <row r="877" spans="1:1" x14ac:dyDescent="0.2">
      <c r="A877" t="s">
        <v>1128</v>
      </c>
    </row>
    <row r="878" spans="1:1" x14ac:dyDescent="0.2">
      <c r="A878" t="s">
        <v>1129</v>
      </c>
    </row>
    <row r="879" spans="1:1" x14ac:dyDescent="0.2">
      <c r="A879" t="s">
        <v>1130</v>
      </c>
    </row>
    <row r="880" spans="1:1" x14ac:dyDescent="0.2">
      <c r="A880" t="s">
        <v>1131</v>
      </c>
    </row>
    <row r="881" spans="1:1" x14ac:dyDescent="0.2">
      <c r="A881" t="s">
        <v>1132</v>
      </c>
    </row>
    <row r="882" spans="1:1" x14ac:dyDescent="0.2">
      <c r="A882" t="s">
        <v>1133</v>
      </c>
    </row>
    <row r="883" spans="1:1" x14ac:dyDescent="0.2">
      <c r="A883" t="s">
        <v>1134</v>
      </c>
    </row>
    <row r="884" spans="1:1" x14ac:dyDescent="0.2">
      <c r="A884" t="s">
        <v>1135</v>
      </c>
    </row>
    <row r="885" spans="1:1" x14ac:dyDescent="0.2">
      <c r="A885" t="s">
        <v>1136</v>
      </c>
    </row>
    <row r="886" spans="1:1" x14ac:dyDescent="0.2">
      <c r="A886" t="s">
        <v>1137</v>
      </c>
    </row>
    <row r="887" spans="1:1" x14ac:dyDescent="0.2">
      <c r="A887" t="s">
        <v>1138</v>
      </c>
    </row>
    <row r="888" spans="1:1" x14ac:dyDescent="0.2">
      <c r="A888" t="s">
        <v>1139</v>
      </c>
    </row>
    <row r="889" spans="1:1" x14ac:dyDescent="0.2">
      <c r="A889" t="s">
        <v>1140</v>
      </c>
    </row>
    <row r="890" spans="1:1" x14ac:dyDescent="0.2">
      <c r="A890" t="s">
        <v>1141</v>
      </c>
    </row>
    <row r="891" spans="1:1" x14ac:dyDescent="0.2">
      <c r="A891" t="s">
        <v>1142</v>
      </c>
    </row>
    <row r="892" spans="1:1" x14ac:dyDescent="0.2">
      <c r="A892" t="s">
        <v>1143</v>
      </c>
    </row>
    <row r="893" spans="1:1" x14ac:dyDescent="0.2">
      <c r="A893" t="s">
        <v>1144</v>
      </c>
    </row>
    <row r="894" spans="1:1" x14ac:dyDescent="0.2">
      <c r="A894" t="s">
        <v>1145</v>
      </c>
    </row>
    <row r="895" spans="1:1" x14ac:dyDescent="0.2">
      <c r="A895" t="s">
        <v>1146</v>
      </c>
    </row>
    <row r="896" spans="1:1" x14ac:dyDescent="0.2">
      <c r="A896" t="s">
        <v>1147</v>
      </c>
    </row>
    <row r="897" spans="1:1" x14ac:dyDescent="0.2">
      <c r="A897" t="s">
        <v>1148</v>
      </c>
    </row>
    <row r="898" spans="1:1" x14ac:dyDescent="0.2">
      <c r="A898" t="s">
        <v>1149</v>
      </c>
    </row>
    <row r="899" spans="1:1" x14ac:dyDescent="0.2">
      <c r="A899" t="s">
        <v>1150</v>
      </c>
    </row>
    <row r="900" spans="1:1" x14ac:dyDescent="0.2">
      <c r="A900" t="s">
        <v>1151</v>
      </c>
    </row>
    <row r="901" spans="1:1" x14ac:dyDescent="0.2">
      <c r="A901" t="s">
        <v>1152</v>
      </c>
    </row>
    <row r="902" spans="1:1" x14ac:dyDescent="0.2">
      <c r="A902" t="s">
        <v>1153</v>
      </c>
    </row>
    <row r="903" spans="1:1" x14ac:dyDescent="0.2">
      <c r="A903" t="s">
        <v>1153</v>
      </c>
    </row>
    <row r="904" spans="1:1" x14ac:dyDescent="0.2">
      <c r="A904" t="s">
        <v>1154</v>
      </c>
    </row>
    <row r="905" spans="1:1" x14ac:dyDescent="0.2">
      <c r="A905" t="s">
        <v>1155</v>
      </c>
    </row>
    <row r="906" spans="1:1" x14ac:dyDescent="0.2">
      <c r="A906" t="s">
        <v>1156</v>
      </c>
    </row>
    <row r="907" spans="1:1" x14ac:dyDescent="0.2">
      <c r="A907" t="s">
        <v>1157</v>
      </c>
    </row>
    <row r="908" spans="1:1" x14ac:dyDescent="0.2">
      <c r="A908" t="s">
        <v>1158</v>
      </c>
    </row>
    <row r="909" spans="1:1" x14ac:dyDescent="0.2">
      <c r="A909" t="s">
        <v>1159</v>
      </c>
    </row>
    <row r="910" spans="1:1" x14ac:dyDescent="0.2">
      <c r="A910" t="s">
        <v>1160</v>
      </c>
    </row>
    <row r="911" spans="1:1" x14ac:dyDescent="0.2">
      <c r="A911" t="s">
        <v>1161</v>
      </c>
    </row>
    <row r="912" spans="1:1" x14ac:dyDescent="0.2">
      <c r="A912" t="s">
        <v>1162</v>
      </c>
    </row>
    <row r="913" spans="1:1" x14ac:dyDescent="0.2">
      <c r="A913" t="s">
        <v>1163</v>
      </c>
    </row>
    <row r="914" spans="1:1" x14ac:dyDescent="0.2">
      <c r="A914" t="s">
        <v>1164</v>
      </c>
    </row>
    <row r="915" spans="1:1" x14ac:dyDescent="0.2">
      <c r="A915" t="s">
        <v>1165</v>
      </c>
    </row>
    <row r="916" spans="1:1" x14ac:dyDescent="0.2">
      <c r="A916" t="s">
        <v>1166</v>
      </c>
    </row>
    <row r="917" spans="1:1" x14ac:dyDescent="0.2">
      <c r="A917" t="s">
        <v>1167</v>
      </c>
    </row>
    <row r="918" spans="1:1" x14ac:dyDescent="0.2">
      <c r="A918" t="s">
        <v>1168</v>
      </c>
    </row>
    <row r="919" spans="1:1" x14ac:dyDescent="0.2">
      <c r="A919" t="s">
        <v>1169</v>
      </c>
    </row>
    <row r="920" spans="1:1" x14ac:dyDescent="0.2">
      <c r="A920" t="s">
        <v>1170</v>
      </c>
    </row>
    <row r="921" spans="1:1" x14ac:dyDescent="0.2">
      <c r="A921" t="s">
        <v>1171</v>
      </c>
    </row>
    <row r="922" spans="1:1" x14ac:dyDescent="0.2">
      <c r="A922" t="s">
        <v>1171</v>
      </c>
    </row>
    <row r="923" spans="1:1" x14ac:dyDescent="0.2">
      <c r="A923" t="s">
        <v>1172</v>
      </c>
    </row>
    <row r="924" spans="1:1" x14ac:dyDescent="0.2">
      <c r="A924" t="s">
        <v>1172</v>
      </c>
    </row>
    <row r="925" spans="1:1" x14ac:dyDescent="0.2">
      <c r="A925" t="s">
        <v>1173</v>
      </c>
    </row>
    <row r="926" spans="1:1" x14ac:dyDescent="0.2">
      <c r="A926" t="s">
        <v>1174</v>
      </c>
    </row>
    <row r="927" spans="1:1" x14ac:dyDescent="0.2">
      <c r="A927" t="s">
        <v>1174</v>
      </c>
    </row>
    <row r="928" spans="1:1" x14ac:dyDescent="0.2">
      <c r="A928" t="s">
        <v>1175</v>
      </c>
    </row>
    <row r="929" spans="1:1" x14ac:dyDescent="0.2">
      <c r="A929" t="s">
        <v>1175</v>
      </c>
    </row>
    <row r="930" spans="1:1" x14ac:dyDescent="0.2">
      <c r="A930" t="s">
        <v>1176</v>
      </c>
    </row>
    <row r="931" spans="1:1" x14ac:dyDescent="0.2">
      <c r="A931" t="s">
        <v>1177</v>
      </c>
    </row>
    <row r="932" spans="1:1" x14ac:dyDescent="0.2">
      <c r="A932" t="s">
        <v>1178</v>
      </c>
    </row>
    <row r="933" spans="1:1" x14ac:dyDescent="0.2">
      <c r="A933" t="s">
        <v>1178</v>
      </c>
    </row>
    <row r="934" spans="1:1" x14ac:dyDescent="0.2">
      <c r="A934" t="s">
        <v>1179</v>
      </c>
    </row>
    <row r="935" spans="1:1" x14ac:dyDescent="0.2">
      <c r="A935" t="s">
        <v>1180</v>
      </c>
    </row>
    <row r="936" spans="1:1" x14ac:dyDescent="0.2">
      <c r="A936" t="s">
        <v>1181</v>
      </c>
    </row>
    <row r="937" spans="1:1" x14ac:dyDescent="0.2">
      <c r="A937" t="s">
        <v>1182</v>
      </c>
    </row>
    <row r="938" spans="1:1" x14ac:dyDescent="0.2">
      <c r="A938" t="s">
        <v>1183</v>
      </c>
    </row>
    <row r="939" spans="1:1" x14ac:dyDescent="0.2">
      <c r="A939" t="s">
        <v>1184</v>
      </c>
    </row>
    <row r="940" spans="1:1" x14ac:dyDescent="0.2">
      <c r="A940" t="s">
        <v>1185</v>
      </c>
    </row>
    <row r="941" spans="1:1" x14ac:dyDescent="0.2">
      <c r="A941" t="s">
        <v>1186</v>
      </c>
    </row>
    <row r="942" spans="1:1" x14ac:dyDescent="0.2">
      <c r="A942" t="s">
        <v>1187</v>
      </c>
    </row>
    <row r="943" spans="1:1" x14ac:dyDescent="0.2">
      <c r="A943" t="s">
        <v>1188</v>
      </c>
    </row>
    <row r="944" spans="1:1" x14ac:dyDescent="0.2">
      <c r="A944" t="s">
        <v>1189</v>
      </c>
    </row>
    <row r="945" spans="1:1" x14ac:dyDescent="0.2">
      <c r="A945" t="s">
        <v>1190</v>
      </c>
    </row>
    <row r="946" spans="1:1" x14ac:dyDescent="0.2">
      <c r="A946" t="s">
        <v>1191</v>
      </c>
    </row>
    <row r="947" spans="1:1" x14ac:dyDescent="0.2">
      <c r="A947" t="s">
        <v>1192</v>
      </c>
    </row>
    <row r="948" spans="1:1" x14ac:dyDescent="0.2">
      <c r="A948" t="s">
        <v>1193</v>
      </c>
    </row>
    <row r="949" spans="1:1" x14ac:dyDescent="0.2">
      <c r="A949" t="s">
        <v>1194</v>
      </c>
    </row>
    <row r="950" spans="1:1" x14ac:dyDescent="0.2">
      <c r="A950" t="s">
        <v>1195</v>
      </c>
    </row>
    <row r="951" spans="1:1" x14ac:dyDescent="0.2">
      <c r="A951" t="s">
        <v>1196</v>
      </c>
    </row>
    <row r="952" spans="1:1" x14ac:dyDescent="0.2">
      <c r="A952" t="s">
        <v>1197</v>
      </c>
    </row>
    <row r="953" spans="1:1" x14ac:dyDescent="0.2">
      <c r="A953" t="s">
        <v>1198</v>
      </c>
    </row>
    <row r="954" spans="1:1" x14ac:dyDescent="0.2">
      <c r="A954" t="s">
        <v>1199</v>
      </c>
    </row>
    <row r="955" spans="1:1" x14ac:dyDescent="0.2">
      <c r="A955" t="s">
        <v>1200</v>
      </c>
    </row>
    <row r="956" spans="1:1" x14ac:dyDescent="0.2">
      <c r="A956" t="s">
        <v>1201</v>
      </c>
    </row>
    <row r="957" spans="1:1" x14ac:dyDescent="0.2">
      <c r="A957" t="s">
        <v>1202</v>
      </c>
    </row>
    <row r="958" spans="1:1" x14ac:dyDescent="0.2">
      <c r="A958" t="s">
        <v>1203</v>
      </c>
    </row>
    <row r="959" spans="1:1" x14ac:dyDescent="0.2">
      <c r="A959" t="s">
        <v>1204</v>
      </c>
    </row>
    <row r="960" spans="1:1" x14ac:dyDescent="0.2">
      <c r="A960" t="s">
        <v>1205</v>
      </c>
    </row>
    <row r="961" spans="1:1" x14ac:dyDescent="0.2">
      <c r="A961" t="s">
        <v>1206</v>
      </c>
    </row>
    <row r="962" spans="1:1" x14ac:dyDescent="0.2">
      <c r="A962" t="s">
        <v>1207</v>
      </c>
    </row>
    <row r="963" spans="1:1" x14ac:dyDescent="0.2">
      <c r="A963" t="s">
        <v>1208</v>
      </c>
    </row>
    <row r="964" spans="1:1" x14ac:dyDescent="0.2">
      <c r="A964" t="s">
        <v>1209</v>
      </c>
    </row>
    <row r="965" spans="1:1" x14ac:dyDescent="0.2">
      <c r="A965" t="s">
        <v>1210</v>
      </c>
    </row>
    <row r="966" spans="1:1" x14ac:dyDescent="0.2">
      <c r="A966" t="s">
        <v>1211</v>
      </c>
    </row>
    <row r="967" spans="1:1" x14ac:dyDescent="0.2">
      <c r="A967" t="s">
        <v>106</v>
      </c>
    </row>
    <row r="968" spans="1:1" x14ac:dyDescent="0.2">
      <c r="A968" t="s">
        <v>1212</v>
      </c>
    </row>
    <row r="969" spans="1:1" x14ac:dyDescent="0.2">
      <c r="A969" t="s">
        <v>1213</v>
      </c>
    </row>
    <row r="970" spans="1:1" x14ac:dyDescent="0.2">
      <c r="A970" t="s">
        <v>1214</v>
      </c>
    </row>
    <row r="971" spans="1:1" x14ac:dyDescent="0.2">
      <c r="A971" t="s">
        <v>1215</v>
      </c>
    </row>
    <row r="972" spans="1:1" x14ac:dyDescent="0.2">
      <c r="A972" t="s">
        <v>1216</v>
      </c>
    </row>
    <row r="973" spans="1:1" x14ac:dyDescent="0.2">
      <c r="A973" t="s">
        <v>1217</v>
      </c>
    </row>
    <row r="974" spans="1:1" x14ac:dyDescent="0.2">
      <c r="A974" t="s">
        <v>1218</v>
      </c>
    </row>
    <row r="975" spans="1:1" x14ac:dyDescent="0.2">
      <c r="A975" t="s">
        <v>1219</v>
      </c>
    </row>
    <row r="976" spans="1:1" x14ac:dyDescent="0.2">
      <c r="A976" t="s">
        <v>1220</v>
      </c>
    </row>
    <row r="977" spans="1:1" x14ac:dyDescent="0.2">
      <c r="A977" t="s">
        <v>1221</v>
      </c>
    </row>
    <row r="978" spans="1:1" x14ac:dyDescent="0.2">
      <c r="A978" t="s">
        <v>1222</v>
      </c>
    </row>
    <row r="979" spans="1:1" x14ac:dyDescent="0.2">
      <c r="A979" t="s">
        <v>77</v>
      </c>
    </row>
    <row r="980" spans="1:1" x14ac:dyDescent="0.2">
      <c r="A980" t="s">
        <v>1223</v>
      </c>
    </row>
    <row r="981" spans="1:1" x14ac:dyDescent="0.2">
      <c r="A981" t="s">
        <v>1224</v>
      </c>
    </row>
    <row r="982" spans="1:1" x14ac:dyDescent="0.2">
      <c r="A982" t="s">
        <v>1225</v>
      </c>
    </row>
    <row r="983" spans="1:1" x14ac:dyDescent="0.2">
      <c r="A983" t="s">
        <v>1226</v>
      </c>
    </row>
    <row r="984" spans="1:1" x14ac:dyDescent="0.2">
      <c r="A984" t="s">
        <v>1227</v>
      </c>
    </row>
    <row r="985" spans="1:1" x14ac:dyDescent="0.2">
      <c r="A985" t="s">
        <v>1228</v>
      </c>
    </row>
    <row r="986" spans="1:1" x14ac:dyDescent="0.2">
      <c r="A986" t="s">
        <v>1229</v>
      </c>
    </row>
    <row r="987" spans="1:1" x14ac:dyDescent="0.2">
      <c r="A987" t="s">
        <v>1230</v>
      </c>
    </row>
    <row r="988" spans="1:1" x14ac:dyDescent="0.2">
      <c r="A988" t="s">
        <v>1231</v>
      </c>
    </row>
    <row r="989" spans="1:1" x14ac:dyDescent="0.2">
      <c r="A989" t="s">
        <v>1232</v>
      </c>
    </row>
    <row r="990" spans="1:1" x14ac:dyDescent="0.2">
      <c r="A990" t="s">
        <v>1233</v>
      </c>
    </row>
    <row r="991" spans="1:1" x14ac:dyDescent="0.2">
      <c r="A991" t="s">
        <v>1234</v>
      </c>
    </row>
    <row r="992" spans="1:1" x14ac:dyDescent="0.2">
      <c r="A992" t="s">
        <v>1235</v>
      </c>
    </row>
    <row r="993" spans="1:1" x14ac:dyDescent="0.2">
      <c r="A993" t="s">
        <v>1236</v>
      </c>
    </row>
    <row r="994" spans="1:1" x14ac:dyDescent="0.2">
      <c r="A994" t="s">
        <v>1237</v>
      </c>
    </row>
    <row r="995" spans="1:1" x14ac:dyDescent="0.2">
      <c r="A995" t="s">
        <v>1238</v>
      </c>
    </row>
    <row r="996" spans="1:1" x14ac:dyDescent="0.2">
      <c r="A996" t="s">
        <v>1239</v>
      </c>
    </row>
    <row r="997" spans="1:1" x14ac:dyDescent="0.2">
      <c r="A997" t="s">
        <v>1240</v>
      </c>
    </row>
    <row r="998" spans="1:1" x14ac:dyDescent="0.2">
      <c r="A998" t="s">
        <v>1241</v>
      </c>
    </row>
    <row r="999" spans="1:1" x14ac:dyDescent="0.2">
      <c r="A999" t="s">
        <v>1242</v>
      </c>
    </row>
    <row r="1000" spans="1:1" x14ac:dyDescent="0.2">
      <c r="A1000" t="s">
        <v>1243</v>
      </c>
    </row>
    <row r="1001" spans="1:1" x14ac:dyDescent="0.2">
      <c r="A1001" t="s">
        <v>1244</v>
      </c>
    </row>
    <row r="1002" spans="1:1" x14ac:dyDescent="0.2">
      <c r="A1002" t="s">
        <v>1245</v>
      </c>
    </row>
    <row r="1003" spans="1:1" x14ac:dyDescent="0.2">
      <c r="A1003" t="s">
        <v>1246</v>
      </c>
    </row>
    <row r="1004" spans="1:1" x14ac:dyDescent="0.2">
      <c r="A1004" t="s">
        <v>1247</v>
      </c>
    </row>
    <row r="1005" spans="1:1" x14ac:dyDescent="0.2">
      <c r="A1005" t="s">
        <v>1248</v>
      </c>
    </row>
    <row r="1006" spans="1:1" x14ac:dyDescent="0.2">
      <c r="A1006" t="s">
        <v>1249</v>
      </c>
    </row>
    <row r="1007" spans="1:1" x14ac:dyDescent="0.2">
      <c r="A1007" t="s">
        <v>1250</v>
      </c>
    </row>
    <row r="1008" spans="1:1" x14ac:dyDescent="0.2">
      <c r="A1008" t="s">
        <v>1251</v>
      </c>
    </row>
    <row r="1009" spans="1:1" x14ac:dyDescent="0.2">
      <c r="A1009" t="s">
        <v>1252</v>
      </c>
    </row>
    <row r="1010" spans="1:1" x14ac:dyDescent="0.2">
      <c r="A1010" t="s">
        <v>1253</v>
      </c>
    </row>
    <row r="1011" spans="1:1" x14ac:dyDescent="0.2">
      <c r="A1011" t="s">
        <v>1253</v>
      </c>
    </row>
    <row r="1012" spans="1:1" x14ac:dyDescent="0.2">
      <c r="A1012" t="s">
        <v>1254</v>
      </c>
    </row>
    <row r="1013" spans="1:1" x14ac:dyDescent="0.2">
      <c r="A1013" t="s">
        <v>1255</v>
      </c>
    </row>
    <row r="1014" spans="1:1" x14ac:dyDescent="0.2">
      <c r="A1014" t="s">
        <v>1256</v>
      </c>
    </row>
    <row r="1015" spans="1:1" x14ac:dyDescent="0.2">
      <c r="A1015" t="s">
        <v>1256</v>
      </c>
    </row>
    <row r="1016" spans="1:1" x14ac:dyDescent="0.2">
      <c r="A1016" t="s">
        <v>1257</v>
      </c>
    </row>
    <row r="1017" spans="1:1" x14ac:dyDescent="0.2">
      <c r="A1017" t="s">
        <v>1258</v>
      </c>
    </row>
    <row r="1018" spans="1:1" x14ac:dyDescent="0.2">
      <c r="A1018" t="s">
        <v>1259</v>
      </c>
    </row>
    <row r="1019" spans="1:1" x14ac:dyDescent="0.2">
      <c r="A1019" t="s">
        <v>1260</v>
      </c>
    </row>
    <row r="1020" spans="1:1" x14ac:dyDescent="0.2">
      <c r="A1020" t="s">
        <v>1261</v>
      </c>
    </row>
    <row r="1021" spans="1:1" x14ac:dyDescent="0.2">
      <c r="A1021" t="s">
        <v>1262</v>
      </c>
    </row>
    <row r="1022" spans="1:1" x14ac:dyDescent="0.2">
      <c r="A1022" t="s">
        <v>1263</v>
      </c>
    </row>
    <row r="1023" spans="1:1" x14ac:dyDescent="0.2">
      <c r="A1023" t="s">
        <v>1264</v>
      </c>
    </row>
    <row r="1024" spans="1:1" x14ac:dyDescent="0.2">
      <c r="A1024" t="s">
        <v>1265</v>
      </c>
    </row>
    <row r="1025" spans="1:1" x14ac:dyDescent="0.2">
      <c r="A1025" t="s">
        <v>1266</v>
      </c>
    </row>
    <row r="1026" spans="1:1" x14ac:dyDescent="0.2">
      <c r="A1026" t="s">
        <v>1267</v>
      </c>
    </row>
    <row r="1027" spans="1:1" x14ac:dyDescent="0.2">
      <c r="A1027" t="s">
        <v>1268</v>
      </c>
    </row>
    <row r="1028" spans="1:1" x14ac:dyDescent="0.2">
      <c r="A1028" t="s">
        <v>1268</v>
      </c>
    </row>
    <row r="1029" spans="1:1" x14ac:dyDescent="0.2">
      <c r="A1029" t="s">
        <v>1269</v>
      </c>
    </row>
    <row r="1030" spans="1:1" x14ac:dyDescent="0.2">
      <c r="A1030" t="s">
        <v>1270</v>
      </c>
    </row>
    <row r="1031" spans="1:1" x14ac:dyDescent="0.2">
      <c r="A1031" t="s">
        <v>1271</v>
      </c>
    </row>
    <row r="1032" spans="1:1" x14ac:dyDescent="0.2">
      <c r="A1032" t="s">
        <v>1272</v>
      </c>
    </row>
    <row r="1033" spans="1:1" x14ac:dyDescent="0.2">
      <c r="A1033" t="s">
        <v>1273</v>
      </c>
    </row>
    <row r="1034" spans="1:1" x14ac:dyDescent="0.2">
      <c r="A1034" t="s">
        <v>1274</v>
      </c>
    </row>
    <row r="1035" spans="1:1" x14ac:dyDescent="0.2">
      <c r="A1035" t="s">
        <v>1275</v>
      </c>
    </row>
    <row r="1036" spans="1:1" x14ac:dyDescent="0.2">
      <c r="A1036" t="s">
        <v>1276</v>
      </c>
    </row>
    <row r="1037" spans="1:1" x14ac:dyDescent="0.2">
      <c r="A1037" t="s">
        <v>1277</v>
      </c>
    </row>
    <row r="1038" spans="1:1" x14ac:dyDescent="0.2">
      <c r="A1038" t="s">
        <v>1278</v>
      </c>
    </row>
    <row r="1039" spans="1:1" x14ac:dyDescent="0.2">
      <c r="A1039" t="s">
        <v>1279</v>
      </c>
    </row>
    <row r="1040" spans="1:1" x14ac:dyDescent="0.2">
      <c r="A1040" t="s">
        <v>1280</v>
      </c>
    </row>
    <row r="1041" spans="1:1" x14ac:dyDescent="0.2">
      <c r="A1041" t="s">
        <v>1280</v>
      </c>
    </row>
    <row r="1042" spans="1:1" x14ac:dyDescent="0.2">
      <c r="A1042" t="s">
        <v>1281</v>
      </c>
    </row>
    <row r="1043" spans="1:1" x14ac:dyDescent="0.2">
      <c r="A1043" t="s">
        <v>1282</v>
      </c>
    </row>
    <row r="1044" spans="1:1" x14ac:dyDescent="0.2">
      <c r="A1044" t="s">
        <v>1283</v>
      </c>
    </row>
    <row r="1045" spans="1:1" x14ac:dyDescent="0.2">
      <c r="A1045" t="s">
        <v>1284</v>
      </c>
    </row>
    <row r="1046" spans="1:1" x14ac:dyDescent="0.2">
      <c r="A1046" t="s">
        <v>1285</v>
      </c>
    </row>
    <row r="1047" spans="1:1" x14ac:dyDescent="0.2">
      <c r="A1047" t="s">
        <v>1286</v>
      </c>
    </row>
    <row r="1048" spans="1:1" x14ac:dyDescent="0.2">
      <c r="A1048" t="s">
        <v>1287</v>
      </c>
    </row>
    <row r="1049" spans="1:1" x14ac:dyDescent="0.2">
      <c r="A1049" t="s">
        <v>1288</v>
      </c>
    </row>
    <row r="1050" spans="1:1" x14ac:dyDescent="0.2">
      <c r="A1050" t="s">
        <v>1289</v>
      </c>
    </row>
    <row r="1051" spans="1:1" x14ac:dyDescent="0.2">
      <c r="A1051" t="s">
        <v>1290</v>
      </c>
    </row>
    <row r="1052" spans="1:1" x14ac:dyDescent="0.2">
      <c r="A1052" t="s">
        <v>1290</v>
      </c>
    </row>
    <row r="1053" spans="1:1" x14ac:dyDescent="0.2">
      <c r="A1053" t="s">
        <v>1291</v>
      </c>
    </row>
    <row r="1054" spans="1:1" x14ac:dyDescent="0.2">
      <c r="A1054" t="s">
        <v>1292</v>
      </c>
    </row>
    <row r="1055" spans="1:1" x14ac:dyDescent="0.2">
      <c r="A1055" t="s">
        <v>1292</v>
      </c>
    </row>
    <row r="1056" spans="1:1" x14ac:dyDescent="0.2">
      <c r="A1056" t="s">
        <v>1293</v>
      </c>
    </row>
    <row r="1057" spans="1:1" x14ac:dyDescent="0.2">
      <c r="A1057" t="s">
        <v>1294</v>
      </c>
    </row>
    <row r="1058" spans="1:1" x14ac:dyDescent="0.2">
      <c r="A1058" t="s">
        <v>1295</v>
      </c>
    </row>
    <row r="1059" spans="1:1" x14ac:dyDescent="0.2">
      <c r="A1059" t="s">
        <v>1296</v>
      </c>
    </row>
    <row r="1060" spans="1:1" x14ac:dyDescent="0.2">
      <c r="A1060" t="s">
        <v>1297</v>
      </c>
    </row>
    <row r="1061" spans="1:1" x14ac:dyDescent="0.2">
      <c r="A1061" t="s">
        <v>1298</v>
      </c>
    </row>
    <row r="1062" spans="1:1" x14ac:dyDescent="0.2">
      <c r="A1062" t="s">
        <v>1298</v>
      </c>
    </row>
    <row r="1063" spans="1:1" x14ac:dyDescent="0.2">
      <c r="A1063" t="s">
        <v>1299</v>
      </c>
    </row>
    <row r="1064" spans="1:1" x14ac:dyDescent="0.2">
      <c r="A1064" t="s">
        <v>1300</v>
      </c>
    </row>
    <row r="1065" spans="1:1" x14ac:dyDescent="0.2">
      <c r="A1065" t="s">
        <v>1301</v>
      </c>
    </row>
    <row r="1066" spans="1:1" x14ac:dyDescent="0.2">
      <c r="A1066" t="s">
        <v>1302</v>
      </c>
    </row>
    <row r="1067" spans="1:1" x14ac:dyDescent="0.2">
      <c r="A1067" t="s">
        <v>1303</v>
      </c>
    </row>
    <row r="1068" spans="1:1" x14ac:dyDescent="0.2">
      <c r="A1068" t="s">
        <v>1304</v>
      </c>
    </row>
    <row r="1069" spans="1:1" x14ac:dyDescent="0.2">
      <c r="A1069" t="s">
        <v>1305</v>
      </c>
    </row>
    <row r="1070" spans="1:1" x14ac:dyDescent="0.2">
      <c r="A1070" t="s">
        <v>1306</v>
      </c>
    </row>
    <row r="1071" spans="1:1" x14ac:dyDescent="0.2">
      <c r="A1071" t="s">
        <v>1307</v>
      </c>
    </row>
    <row r="1072" spans="1:1" x14ac:dyDescent="0.2">
      <c r="A1072" t="s">
        <v>1308</v>
      </c>
    </row>
    <row r="1073" spans="1:1" x14ac:dyDescent="0.2">
      <c r="A1073" t="s">
        <v>1309</v>
      </c>
    </row>
    <row r="1074" spans="1:1" x14ac:dyDescent="0.2">
      <c r="A1074" t="s">
        <v>1310</v>
      </c>
    </row>
    <row r="1075" spans="1:1" x14ac:dyDescent="0.2">
      <c r="A1075" t="s">
        <v>114</v>
      </c>
    </row>
    <row r="1076" spans="1:1" x14ac:dyDescent="0.2">
      <c r="A1076" t="s">
        <v>1311</v>
      </c>
    </row>
    <row r="1077" spans="1:1" x14ac:dyDescent="0.2">
      <c r="A1077" t="s">
        <v>1312</v>
      </c>
    </row>
    <row r="1078" spans="1:1" x14ac:dyDescent="0.2">
      <c r="A1078" t="s">
        <v>1313</v>
      </c>
    </row>
    <row r="1079" spans="1:1" x14ac:dyDescent="0.2">
      <c r="A1079" t="s">
        <v>1314</v>
      </c>
    </row>
    <row r="1080" spans="1:1" x14ac:dyDescent="0.2">
      <c r="A1080" t="s">
        <v>1315</v>
      </c>
    </row>
    <row r="1081" spans="1:1" x14ac:dyDescent="0.2">
      <c r="A1081" t="s">
        <v>1316</v>
      </c>
    </row>
    <row r="1082" spans="1:1" x14ac:dyDescent="0.2">
      <c r="A1082" t="s">
        <v>1317</v>
      </c>
    </row>
    <row r="1083" spans="1:1" x14ac:dyDescent="0.2">
      <c r="A1083" t="s">
        <v>124</v>
      </c>
    </row>
    <row r="1084" spans="1:1" x14ac:dyDescent="0.2">
      <c r="A1084" t="s">
        <v>1318</v>
      </c>
    </row>
    <row r="1085" spans="1:1" x14ac:dyDescent="0.2">
      <c r="A1085" t="s">
        <v>93</v>
      </c>
    </row>
    <row r="1086" spans="1:1" x14ac:dyDescent="0.2">
      <c r="A1086" t="s">
        <v>1319</v>
      </c>
    </row>
    <row r="1087" spans="1:1" x14ac:dyDescent="0.2">
      <c r="A1087" t="s">
        <v>1320</v>
      </c>
    </row>
    <row r="1088" spans="1:1" x14ac:dyDescent="0.2">
      <c r="A1088" t="s">
        <v>1321</v>
      </c>
    </row>
    <row r="1089" spans="1:1" x14ac:dyDescent="0.2">
      <c r="A1089" t="s">
        <v>97</v>
      </c>
    </row>
    <row r="1090" spans="1:1" x14ac:dyDescent="0.2">
      <c r="A1090" t="s">
        <v>1322</v>
      </c>
    </row>
    <row r="1091" spans="1:1" x14ac:dyDescent="0.2">
      <c r="A1091" t="s">
        <v>1323</v>
      </c>
    </row>
    <row r="1092" spans="1:1" x14ac:dyDescent="0.2">
      <c r="A1092" t="s">
        <v>1324</v>
      </c>
    </row>
    <row r="1093" spans="1:1" x14ac:dyDescent="0.2">
      <c r="A1093" t="s">
        <v>1325</v>
      </c>
    </row>
    <row r="1094" spans="1:1" x14ac:dyDescent="0.2">
      <c r="A1094" t="s">
        <v>1326</v>
      </c>
    </row>
    <row r="1095" spans="1:1" x14ac:dyDescent="0.2">
      <c r="A1095" t="s">
        <v>1327</v>
      </c>
    </row>
    <row r="1096" spans="1:1" x14ac:dyDescent="0.2">
      <c r="A1096" t="s">
        <v>1328</v>
      </c>
    </row>
    <row r="1097" spans="1:1" x14ac:dyDescent="0.2">
      <c r="A1097" t="s">
        <v>1329</v>
      </c>
    </row>
    <row r="1098" spans="1:1" x14ac:dyDescent="0.2">
      <c r="A1098" t="s">
        <v>1330</v>
      </c>
    </row>
    <row r="1099" spans="1:1" x14ac:dyDescent="0.2">
      <c r="A1099" t="s">
        <v>1331</v>
      </c>
    </row>
    <row r="1100" spans="1:1" x14ac:dyDescent="0.2">
      <c r="A1100" t="s">
        <v>1332</v>
      </c>
    </row>
    <row r="1101" spans="1:1" x14ac:dyDescent="0.2">
      <c r="A1101" t="s">
        <v>1333</v>
      </c>
    </row>
    <row r="1102" spans="1:1" x14ac:dyDescent="0.2">
      <c r="A1102" t="s">
        <v>1334</v>
      </c>
    </row>
    <row r="1103" spans="1:1" x14ac:dyDescent="0.2">
      <c r="A1103" t="s">
        <v>1335</v>
      </c>
    </row>
    <row r="1104" spans="1:1" x14ac:dyDescent="0.2">
      <c r="A1104" t="s">
        <v>1336</v>
      </c>
    </row>
    <row r="1105" spans="1:1" x14ac:dyDescent="0.2">
      <c r="A1105" t="s">
        <v>1337</v>
      </c>
    </row>
    <row r="1106" spans="1:1" x14ac:dyDescent="0.2">
      <c r="A1106" t="s">
        <v>1338</v>
      </c>
    </row>
    <row r="1107" spans="1:1" x14ac:dyDescent="0.2">
      <c r="A1107" t="s">
        <v>1339</v>
      </c>
    </row>
    <row r="1108" spans="1:1" x14ac:dyDescent="0.2">
      <c r="A1108" t="s">
        <v>1340</v>
      </c>
    </row>
    <row r="1109" spans="1:1" x14ac:dyDescent="0.2">
      <c r="A1109" t="s">
        <v>1341</v>
      </c>
    </row>
    <row r="1110" spans="1:1" x14ac:dyDescent="0.2">
      <c r="A1110" t="s">
        <v>1342</v>
      </c>
    </row>
    <row r="1111" spans="1:1" x14ac:dyDescent="0.2">
      <c r="A1111" t="s">
        <v>1343</v>
      </c>
    </row>
    <row r="1112" spans="1:1" x14ac:dyDescent="0.2">
      <c r="A1112" t="s">
        <v>89</v>
      </c>
    </row>
    <row r="1113" spans="1:1" x14ac:dyDescent="0.2">
      <c r="A1113" t="s">
        <v>1344</v>
      </c>
    </row>
    <row r="1114" spans="1:1" x14ac:dyDescent="0.2">
      <c r="A1114" t="s">
        <v>1345</v>
      </c>
    </row>
    <row r="1115" spans="1:1" x14ac:dyDescent="0.2">
      <c r="A1115" t="s">
        <v>1346</v>
      </c>
    </row>
    <row r="1116" spans="1:1" x14ac:dyDescent="0.2">
      <c r="A1116" t="s">
        <v>1347</v>
      </c>
    </row>
    <row r="1117" spans="1:1" x14ac:dyDescent="0.2">
      <c r="A1117" t="s">
        <v>1348</v>
      </c>
    </row>
    <row r="1118" spans="1:1" x14ac:dyDescent="0.2">
      <c r="A1118" t="s">
        <v>1349</v>
      </c>
    </row>
    <row r="1119" spans="1:1" x14ac:dyDescent="0.2">
      <c r="A1119" t="s">
        <v>1350</v>
      </c>
    </row>
    <row r="1120" spans="1:1" x14ac:dyDescent="0.2">
      <c r="A1120" t="s">
        <v>1351</v>
      </c>
    </row>
    <row r="1121" spans="1:1" x14ac:dyDescent="0.2">
      <c r="A1121" t="s">
        <v>1352</v>
      </c>
    </row>
    <row r="1122" spans="1:1" x14ac:dyDescent="0.2">
      <c r="A1122" t="s">
        <v>1353</v>
      </c>
    </row>
    <row r="1123" spans="1:1" x14ac:dyDescent="0.2">
      <c r="A1123" t="s">
        <v>1354</v>
      </c>
    </row>
    <row r="1124" spans="1:1" x14ac:dyDescent="0.2">
      <c r="A1124" t="s">
        <v>1355</v>
      </c>
    </row>
    <row r="1125" spans="1:1" x14ac:dyDescent="0.2">
      <c r="A1125" t="s">
        <v>1356</v>
      </c>
    </row>
    <row r="1126" spans="1:1" x14ac:dyDescent="0.2">
      <c r="A1126" t="s">
        <v>1357</v>
      </c>
    </row>
    <row r="1127" spans="1:1" x14ac:dyDescent="0.2">
      <c r="A1127" t="s">
        <v>1358</v>
      </c>
    </row>
    <row r="1128" spans="1:1" x14ac:dyDescent="0.2">
      <c r="A1128" t="s">
        <v>1359</v>
      </c>
    </row>
    <row r="1129" spans="1:1" x14ac:dyDescent="0.2">
      <c r="A1129" t="s">
        <v>1360</v>
      </c>
    </row>
    <row r="1130" spans="1:1" x14ac:dyDescent="0.2">
      <c r="A1130" t="s">
        <v>1361</v>
      </c>
    </row>
    <row r="1131" spans="1:1" x14ac:dyDescent="0.2">
      <c r="A1131" t="s">
        <v>1362</v>
      </c>
    </row>
    <row r="1132" spans="1:1" x14ac:dyDescent="0.2">
      <c r="A1132" t="s">
        <v>1363</v>
      </c>
    </row>
    <row r="1133" spans="1:1" x14ac:dyDescent="0.2">
      <c r="A1133" t="s">
        <v>1364</v>
      </c>
    </row>
    <row r="1134" spans="1:1" x14ac:dyDescent="0.2">
      <c r="A1134" t="s">
        <v>1365</v>
      </c>
    </row>
    <row r="1135" spans="1:1" x14ac:dyDescent="0.2">
      <c r="A1135" t="s">
        <v>119</v>
      </c>
    </row>
    <row r="1136" spans="1:1" x14ac:dyDescent="0.2">
      <c r="A1136" t="s">
        <v>1366</v>
      </c>
    </row>
    <row r="1137" spans="1:1" x14ac:dyDescent="0.2">
      <c r="A1137" t="s">
        <v>1367</v>
      </c>
    </row>
    <row r="1138" spans="1:1" x14ac:dyDescent="0.2">
      <c r="A1138" t="s">
        <v>1368</v>
      </c>
    </row>
    <row r="1139" spans="1:1" x14ac:dyDescent="0.2">
      <c r="A1139" t="s">
        <v>1369</v>
      </c>
    </row>
    <row r="1140" spans="1:1" x14ac:dyDescent="0.2">
      <c r="A1140" t="s">
        <v>1370</v>
      </c>
    </row>
    <row r="1141" spans="1:1" x14ac:dyDescent="0.2">
      <c r="A1141" t="s">
        <v>1371</v>
      </c>
    </row>
    <row r="1142" spans="1:1" x14ac:dyDescent="0.2">
      <c r="A1142" t="s">
        <v>1372</v>
      </c>
    </row>
    <row r="1143" spans="1:1" x14ac:dyDescent="0.2">
      <c r="A1143" t="s">
        <v>1373</v>
      </c>
    </row>
    <row r="1144" spans="1:1" x14ac:dyDescent="0.2">
      <c r="A1144" t="s">
        <v>1374</v>
      </c>
    </row>
    <row r="1145" spans="1:1" x14ac:dyDescent="0.2">
      <c r="A1145" t="s">
        <v>1375</v>
      </c>
    </row>
    <row r="1146" spans="1:1" x14ac:dyDescent="0.2">
      <c r="A1146" t="s">
        <v>1376</v>
      </c>
    </row>
    <row r="1147" spans="1:1" x14ac:dyDescent="0.2">
      <c r="A1147" t="s">
        <v>1377</v>
      </c>
    </row>
    <row r="1148" spans="1:1" x14ac:dyDescent="0.2">
      <c r="A1148" t="s">
        <v>1378</v>
      </c>
    </row>
    <row r="1149" spans="1:1" x14ac:dyDescent="0.2">
      <c r="A1149" t="s">
        <v>1379</v>
      </c>
    </row>
    <row r="1150" spans="1:1" x14ac:dyDescent="0.2">
      <c r="A1150" t="s">
        <v>122</v>
      </c>
    </row>
    <row r="1151" spans="1:1" x14ac:dyDescent="0.2">
      <c r="A1151" t="s">
        <v>118</v>
      </c>
    </row>
    <row r="1152" spans="1:1" x14ac:dyDescent="0.2">
      <c r="A1152" t="s">
        <v>1380</v>
      </c>
    </row>
    <row r="1153" spans="1:1" x14ac:dyDescent="0.2">
      <c r="A1153" t="s">
        <v>1381</v>
      </c>
    </row>
    <row r="1154" spans="1:1" x14ac:dyDescent="0.2">
      <c r="A1154" t="s">
        <v>1382</v>
      </c>
    </row>
    <row r="1155" spans="1:1" x14ac:dyDescent="0.2">
      <c r="A1155" t="s">
        <v>1383</v>
      </c>
    </row>
    <row r="1156" spans="1:1" x14ac:dyDescent="0.2">
      <c r="A1156" t="s">
        <v>1384</v>
      </c>
    </row>
    <row r="1157" spans="1:1" x14ac:dyDescent="0.2">
      <c r="A1157" t="s">
        <v>1385</v>
      </c>
    </row>
    <row r="1158" spans="1:1" x14ac:dyDescent="0.2">
      <c r="A1158" t="s">
        <v>1386</v>
      </c>
    </row>
    <row r="1159" spans="1:1" x14ac:dyDescent="0.2">
      <c r="A1159" t="s">
        <v>1387</v>
      </c>
    </row>
    <row r="1160" spans="1:1" x14ac:dyDescent="0.2">
      <c r="A1160" t="s">
        <v>1388</v>
      </c>
    </row>
    <row r="1161" spans="1:1" x14ac:dyDescent="0.2">
      <c r="A1161" t="s">
        <v>1389</v>
      </c>
    </row>
    <row r="1162" spans="1:1" x14ac:dyDescent="0.2">
      <c r="A1162" t="s">
        <v>1390</v>
      </c>
    </row>
    <row r="1163" spans="1:1" x14ac:dyDescent="0.2">
      <c r="A1163" t="s">
        <v>1391</v>
      </c>
    </row>
    <row r="1164" spans="1:1" x14ac:dyDescent="0.2">
      <c r="A1164" t="s">
        <v>1392</v>
      </c>
    </row>
    <row r="1165" spans="1:1" x14ac:dyDescent="0.2">
      <c r="A1165" t="s">
        <v>1393</v>
      </c>
    </row>
    <row r="1166" spans="1:1" x14ac:dyDescent="0.2">
      <c r="A1166" t="s">
        <v>1394</v>
      </c>
    </row>
    <row r="1167" spans="1:1" x14ac:dyDescent="0.2">
      <c r="A1167" t="s">
        <v>1395</v>
      </c>
    </row>
    <row r="1168" spans="1:1" x14ac:dyDescent="0.2">
      <c r="A1168" t="s">
        <v>1396</v>
      </c>
    </row>
    <row r="1169" spans="1:1" x14ac:dyDescent="0.2">
      <c r="A1169" t="s">
        <v>1397</v>
      </c>
    </row>
    <row r="1170" spans="1:1" x14ac:dyDescent="0.2">
      <c r="A1170" t="s">
        <v>1398</v>
      </c>
    </row>
    <row r="1171" spans="1:1" x14ac:dyDescent="0.2">
      <c r="A1171" t="s">
        <v>1399</v>
      </c>
    </row>
    <row r="1172" spans="1:1" x14ac:dyDescent="0.2">
      <c r="A1172" t="s">
        <v>1400</v>
      </c>
    </row>
    <row r="1173" spans="1:1" x14ac:dyDescent="0.2">
      <c r="A1173" t="s">
        <v>1401</v>
      </c>
    </row>
    <row r="1174" spans="1:1" x14ac:dyDescent="0.2">
      <c r="A1174" t="s">
        <v>1402</v>
      </c>
    </row>
    <row r="1175" spans="1:1" x14ac:dyDescent="0.2">
      <c r="A1175" t="s">
        <v>1403</v>
      </c>
    </row>
    <row r="1176" spans="1:1" x14ac:dyDescent="0.2">
      <c r="A1176" t="s">
        <v>1404</v>
      </c>
    </row>
  </sheetData>
  <phoneticPr fontId="2"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81"/>
  <sheetViews>
    <sheetView topLeftCell="A146" zoomScale="134" zoomScaleNormal="134" zoomScalePageLayoutView="78" workbookViewId="0">
      <selection activeCell="B155" sqref="B155"/>
    </sheetView>
  </sheetViews>
  <sheetFormatPr baseColWidth="10" defaultColWidth="39.7109375" defaultRowHeight="16" x14ac:dyDescent="0.2"/>
  <cols>
    <col min="1" max="1" width="70.85546875" style="1" bestFit="1" customWidth="1"/>
    <col min="2" max="2" width="46.28515625" style="1" bestFit="1" customWidth="1"/>
    <col min="3" max="3" width="30.140625" style="1" customWidth="1"/>
    <col min="4" max="5" width="39.7109375" style="1"/>
    <col min="6" max="6" width="45.42578125" style="1" bestFit="1" customWidth="1"/>
    <col min="7" max="8" width="39.7109375" style="1"/>
    <col min="9" max="9" width="39.7109375" style="1" customWidth="1"/>
    <col min="10" max="16384" width="39.7109375" style="1"/>
  </cols>
  <sheetData>
    <row r="1" spans="1:4" ht="68" x14ac:dyDescent="0.35">
      <c r="A1" s="3" t="s">
        <v>50</v>
      </c>
      <c r="B1" s="3" t="s">
        <v>63</v>
      </c>
      <c r="C1" s="3" t="s">
        <v>149</v>
      </c>
      <c r="D1" s="3" t="s">
        <v>178</v>
      </c>
    </row>
    <row r="2" spans="1:4" ht="17" x14ac:dyDescent="0.2">
      <c r="A2" s="1" t="s">
        <v>300</v>
      </c>
      <c r="B2" s="1" t="s">
        <v>300</v>
      </c>
      <c r="C2" s="1" t="s">
        <v>300</v>
      </c>
      <c r="D2" s="1" t="s">
        <v>300</v>
      </c>
    </row>
    <row r="3" spans="1:4" ht="17" x14ac:dyDescent="0.2">
      <c r="A3" s="1" t="s">
        <v>51</v>
      </c>
      <c r="B3" s="1" t="s">
        <v>64</v>
      </c>
      <c r="C3" s="1" t="s">
        <v>144</v>
      </c>
      <c r="D3" s="1" t="s">
        <v>1677</v>
      </c>
    </row>
    <row r="4" spans="1:4" ht="17" x14ac:dyDescent="0.2">
      <c r="A4" s="1" t="s">
        <v>52</v>
      </c>
      <c r="B4" s="1" t="s">
        <v>65</v>
      </c>
      <c r="C4" s="1" t="s">
        <v>145</v>
      </c>
      <c r="D4" s="1" t="s">
        <v>170</v>
      </c>
    </row>
    <row r="5" spans="1:4" ht="17" x14ac:dyDescent="0.2">
      <c r="A5" s="1" t="s">
        <v>155</v>
      </c>
      <c r="B5" s="1" t="s">
        <v>67</v>
      </c>
      <c r="C5" s="1" t="s">
        <v>147</v>
      </c>
      <c r="D5" s="1" t="s">
        <v>171</v>
      </c>
    </row>
    <row r="6" spans="1:4" ht="17" x14ac:dyDescent="0.2">
      <c r="B6" s="1" t="s">
        <v>68</v>
      </c>
      <c r="D6" s="1" t="s">
        <v>172</v>
      </c>
    </row>
    <row r="7" spans="1:4" ht="17" x14ac:dyDescent="0.2">
      <c r="B7" s="1" t="s">
        <v>1556</v>
      </c>
      <c r="D7" s="1" t="s">
        <v>173</v>
      </c>
    </row>
    <row r="8" spans="1:4" ht="17" x14ac:dyDescent="0.2">
      <c r="B8" s="1" t="s">
        <v>74</v>
      </c>
      <c r="D8" s="1" t="s">
        <v>174</v>
      </c>
    </row>
    <row r="9" spans="1:4" ht="17" x14ac:dyDescent="0.2">
      <c r="B9" s="1" t="s">
        <v>66</v>
      </c>
      <c r="D9" s="1" t="s">
        <v>175</v>
      </c>
    </row>
    <row r="10" spans="1:4" ht="17" x14ac:dyDescent="0.2">
      <c r="B10" s="1" t="s">
        <v>69</v>
      </c>
      <c r="D10" s="1" t="s">
        <v>300</v>
      </c>
    </row>
    <row r="11" spans="1:4" ht="17" x14ac:dyDescent="0.2">
      <c r="B11" s="1" t="s">
        <v>71</v>
      </c>
      <c r="D11" s="1" t="s">
        <v>177</v>
      </c>
    </row>
    <row r="12" spans="1:4" ht="17" x14ac:dyDescent="0.2">
      <c r="B12" s="1" t="s">
        <v>73</v>
      </c>
      <c r="D12" s="1" t="s">
        <v>176</v>
      </c>
    </row>
    <row r="13" spans="1:4" ht="17" x14ac:dyDescent="0.2">
      <c r="B13" s="1" t="s">
        <v>1557</v>
      </c>
    </row>
    <row r="14" spans="1:4" ht="17" x14ac:dyDescent="0.2">
      <c r="B14" s="1" t="s">
        <v>70</v>
      </c>
    </row>
    <row r="15" spans="1:4" ht="17" x14ac:dyDescent="0.2">
      <c r="B15" s="1" t="s">
        <v>72</v>
      </c>
    </row>
    <row r="22" spans="1:4" ht="68" x14ac:dyDescent="0.35">
      <c r="A22" s="3" t="s">
        <v>56</v>
      </c>
      <c r="B22" s="3" t="s">
        <v>5</v>
      </c>
      <c r="C22" s="3" t="s">
        <v>150</v>
      </c>
      <c r="D22" s="3" t="s">
        <v>184</v>
      </c>
    </row>
    <row r="23" spans="1:4" ht="17" x14ac:dyDescent="0.2">
      <c r="A23" s="1" t="s">
        <v>301</v>
      </c>
      <c r="B23" s="1" t="s">
        <v>300</v>
      </c>
      <c r="C23" s="1" t="s">
        <v>300</v>
      </c>
      <c r="D23" s="1" t="s">
        <v>300</v>
      </c>
    </row>
    <row r="24" spans="1:4" ht="17" x14ac:dyDescent="0.2">
      <c r="A24" s="1" t="s">
        <v>1409</v>
      </c>
      <c r="B24" s="1" t="s">
        <v>158</v>
      </c>
      <c r="C24" s="1" t="s">
        <v>144</v>
      </c>
      <c r="D24" s="1" t="s">
        <v>1688</v>
      </c>
    </row>
    <row r="25" spans="1:4" ht="17" x14ac:dyDescent="0.2">
      <c r="A25" s="1" t="s">
        <v>57</v>
      </c>
      <c r="B25" s="1" t="s">
        <v>159</v>
      </c>
      <c r="C25" s="1" t="s">
        <v>146</v>
      </c>
      <c r="D25" s="1" t="s">
        <v>1689</v>
      </c>
    </row>
    <row r="26" spans="1:4" ht="17" x14ac:dyDescent="0.2">
      <c r="A26" s="1" t="s">
        <v>1673</v>
      </c>
      <c r="B26" s="1" t="s">
        <v>160</v>
      </c>
      <c r="C26" s="1" t="s">
        <v>148</v>
      </c>
      <c r="D26" s="1" t="s">
        <v>185</v>
      </c>
    </row>
    <row r="27" spans="1:4" ht="17" x14ac:dyDescent="0.2">
      <c r="A27" s="1" t="s">
        <v>1674</v>
      </c>
    </row>
    <row r="28" spans="1:4" ht="17" x14ac:dyDescent="0.2">
      <c r="A28" s="1" t="s">
        <v>1675</v>
      </c>
    </row>
    <row r="35" spans="1:4" ht="102" x14ac:dyDescent="0.35">
      <c r="A35" s="3" t="s">
        <v>163</v>
      </c>
      <c r="B35" s="3" t="s">
        <v>167</v>
      </c>
      <c r="C35" s="3" t="s">
        <v>193</v>
      </c>
      <c r="D35" s="3" t="s">
        <v>200</v>
      </c>
    </row>
    <row r="36" spans="1:4" ht="17" x14ac:dyDescent="0.2">
      <c r="A36" s="1" t="s">
        <v>300</v>
      </c>
      <c r="B36" s="1" t="s">
        <v>300</v>
      </c>
      <c r="C36" s="1" t="s">
        <v>300</v>
      </c>
      <c r="D36" s="1" t="s">
        <v>300</v>
      </c>
    </row>
    <row r="37" spans="1:4" ht="34" x14ac:dyDescent="0.2">
      <c r="A37" s="1" t="s">
        <v>1671</v>
      </c>
      <c r="B37" s="1" t="s">
        <v>168</v>
      </c>
      <c r="C37" s="1" t="s">
        <v>195</v>
      </c>
      <c r="D37" s="1" t="s">
        <v>201</v>
      </c>
    </row>
    <row r="38" spans="1:4" ht="34" x14ac:dyDescent="0.2">
      <c r="A38" s="1" t="s">
        <v>164</v>
      </c>
      <c r="B38" s="1" t="s">
        <v>169</v>
      </c>
      <c r="C38" s="1" t="s">
        <v>196</v>
      </c>
      <c r="D38" s="1" t="s">
        <v>202</v>
      </c>
    </row>
    <row r="39" spans="1:4" ht="51" x14ac:dyDescent="0.2">
      <c r="A39" s="1" t="s">
        <v>165</v>
      </c>
      <c r="B39" s="1" t="s">
        <v>52</v>
      </c>
      <c r="C39" s="1" t="s">
        <v>197</v>
      </c>
      <c r="D39" s="1" t="s">
        <v>203</v>
      </c>
    </row>
    <row r="40" spans="1:4" ht="51" x14ac:dyDescent="0.2">
      <c r="C40" s="1" t="s">
        <v>198</v>
      </c>
      <c r="D40" s="1" t="s">
        <v>204</v>
      </c>
    </row>
    <row r="41" spans="1:4" ht="51" x14ac:dyDescent="0.2">
      <c r="C41" s="1" t="s">
        <v>194</v>
      </c>
    </row>
    <row r="42" spans="1:4" ht="68" x14ac:dyDescent="0.2">
      <c r="C42" s="1" t="s">
        <v>199</v>
      </c>
    </row>
    <row r="51" spans="1:5" ht="102" x14ac:dyDescent="0.35">
      <c r="A51" s="3" t="s">
        <v>206</v>
      </c>
      <c r="B51" s="3" t="s">
        <v>211</v>
      </c>
      <c r="C51" s="3" t="s">
        <v>214</v>
      </c>
      <c r="D51" s="3" t="s">
        <v>218</v>
      </c>
      <c r="E51" s="3" t="s">
        <v>1574</v>
      </c>
    </row>
    <row r="52" spans="1:5" ht="17" x14ac:dyDescent="0.2">
      <c r="A52" s="188" t="s">
        <v>300</v>
      </c>
      <c r="B52" s="188" t="s">
        <v>300</v>
      </c>
      <c r="C52" s="188" t="s">
        <v>300</v>
      </c>
      <c r="D52" s="188" t="s">
        <v>300</v>
      </c>
      <c r="E52" s="188" t="s">
        <v>300</v>
      </c>
    </row>
    <row r="53" spans="1:5" ht="17" x14ac:dyDescent="0.2">
      <c r="A53" s="1" t="s">
        <v>207</v>
      </c>
      <c r="B53" s="1" t="s">
        <v>212</v>
      </c>
      <c r="C53" s="1" t="s">
        <v>213</v>
      </c>
      <c r="D53" s="1" t="s">
        <v>220</v>
      </c>
      <c r="E53" s="1" t="s">
        <v>213</v>
      </c>
    </row>
    <row r="54" spans="1:5" ht="17" x14ac:dyDescent="0.2">
      <c r="A54" s="1" t="s">
        <v>208</v>
      </c>
      <c r="B54" s="1" t="s">
        <v>1612</v>
      </c>
      <c r="C54" s="1" t="s">
        <v>215</v>
      </c>
      <c r="D54" s="1" t="s">
        <v>221</v>
      </c>
      <c r="E54" s="1" t="s">
        <v>215</v>
      </c>
    </row>
    <row r="55" spans="1:5" ht="34" x14ac:dyDescent="0.2">
      <c r="A55" s="1" t="s">
        <v>1696</v>
      </c>
      <c r="B55" s="1" t="s">
        <v>1690</v>
      </c>
      <c r="C55" s="1" t="s">
        <v>216</v>
      </c>
      <c r="D55" s="1" t="s">
        <v>219</v>
      </c>
      <c r="E55" s="1" t="s">
        <v>216</v>
      </c>
    </row>
    <row r="56" spans="1:5" ht="17" x14ac:dyDescent="0.2">
      <c r="B56" s="1" t="s">
        <v>1691</v>
      </c>
    </row>
    <row r="57" spans="1:5" ht="17" x14ac:dyDescent="0.2">
      <c r="B57" s="1" t="s">
        <v>1692</v>
      </c>
    </row>
    <row r="58" spans="1:5" ht="34" x14ac:dyDescent="0.2">
      <c r="B58" s="1" t="s">
        <v>1693</v>
      </c>
    </row>
    <row r="69" spans="1:4" ht="68" x14ac:dyDescent="0.35">
      <c r="A69" s="3" t="s">
        <v>222</v>
      </c>
      <c r="B69" s="3" t="s">
        <v>226</v>
      </c>
      <c r="C69" s="3" t="s">
        <v>243</v>
      </c>
      <c r="D69" s="3" t="s">
        <v>250</v>
      </c>
    </row>
    <row r="70" spans="1:4" ht="17" x14ac:dyDescent="0.2">
      <c r="A70" s="188" t="s">
        <v>300</v>
      </c>
      <c r="B70" s="188" t="s">
        <v>300</v>
      </c>
      <c r="C70" s="188" t="s">
        <v>300</v>
      </c>
      <c r="D70" s="188" t="s">
        <v>300</v>
      </c>
    </row>
    <row r="71" spans="1:4" ht="34" x14ac:dyDescent="0.2">
      <c r="A71" s="1" t="s">
        <v>223</v>
      </c>
      <c r="B71" s="1" t="s">
        <v>227</v>
      </c>
      <c r="C71" s="4" t="s">
        <v>234</v>
      </c>
      <c r="D71" s="1" t="s">
        <v>245</v>
      </c>
    </row>
    <row r="72" spans="1:4" ht="17" x14ac:dyDescent="0.2">
      <c r="A72" s="1" t="s">
        <v>224</v>
      </c>
      <c r="B72" s="1" t="s">
        <v>228</v>
      </c>
      <c r="C72" s="4" t="s">
        <v>235</v>
      </c>
      <c r="D72" s="1" t="s">
        <v>246</v>
      </c>
    </row>
    <row r="73" spans="1:4" ht="17" x14ac:dyDescent="0.2">
      <c r="B73" s="1" t="s">
        <v>229</v>
      </c>
      <c r="C73" s="4" t="s">
        <v>236</v>
      </c>
      <c r="D73" s="1" t="s">
        <v>247</v>
      </c>
    </row>
    <row r="74" spans="1:4" ht="17" x14ac:dyDescent="0.2">
      <c r="B74" s="1" t="s">
        <v>230</v>
      </c>
      <c r="C74" s="4" t="s">
        <v>237</v>
      </c>
    </row>
    <row r="75" spans="1:4" ht="17" x14ac:dyDescent="0.2">
      <c r="B75" s="1" t="s">
        <v>302</v>
      </c>
      <c r="C75" s="4" t="s">
        <v>238</v>
      </c>
    </row>
    <row r="76" spans="1:4" x14ac:dyDescent="0.2">
      <c r="C76" s="4" t="s">
        <v>239</v>
      </c>
    </row>
    <row r="77" spans="1:4" x14ac:dyDescent="0.2">
      <c r="C77" s="4" t="s">
        <v>240</v>
      </c>
    </row>
    <row r="78" spans="1:4" x14ac:dyDescent="0.2">
      <c r="C78" s="4" t="s">
        <v>241</v>
      </c>
    </row>
    <row r="79" spans="1:4" x14ac:dyDescent="0.2">
      <c r="C79" s="4" t="s">
        <v>242</v>
      </c>
    </row>
    <row r="92" spans="1:5" ht="102" x14ac:dyDescent="0.35">
      <c r="A92" s="3" t="s">
        <v>251</v>
      </c>
      <c r="B92" s="3" t="s">
        <v>254</v>
      </c>
      <c r="C92" s="3" t="s">
        <v>264</v>
      </c>
      <c r="D92" s="3" t="s">
        <v>273</v>
      </c>
      <c r="E92" s="3" t="s">
        <v>278</v>
      </c>
    </row>
    <row r="93" spans="1:5" ht="17" x14ac:dyDescent="0.2">
      <c r="A93" s="188" t="s">
        <v>300</v>
      </c>
      <c r="B93" s="188" t="s">
        <v>300</v>
      </c>
      <c r="C93" s="188" t="s">
        <v>300</v>
      </c>
      <c r="D93" s="188" t="s">
        <v>300</v>
      </c>
      <c r="E93" s="188" t="s">
        <v>300</v>
      </c>
    </row>
    <row r="94" spans="1:5" ht="34" x14ac:dyDescent="0.2">
      <c r="A94" s="1" t="s">
        <v>252</v>
      </c>
      <c r="B94" s="4" t="s">
        <v>260</v>
      </c>
      <c r="C94" s="1" t="s">
        <v>272</v>
      </c>
      <c r="D94" s="1" t="s">
        <v>277</v>
      </c>
      <c r="E94" s="1" t="s">
        <v>279</v>
      </c>
    </row>
    <row r="95" spans="1:5" ht="34" x14ac:dyDescent="0.2">
      <c r="A95" s="1" t="s">
        <v>227</v>
      </c>
      <c r="B95" s="4" t="s">
        <v>259</v>
      </c>
      <c r="C95" s="1" t="s">
        <v>265</v>
      </c>
      <c r="D95" s="1" t="s">
        <v>274</v>
      </c>
      <c r="E95" s="1" t="s">
        <v>280</v>
      </c>
    </row>
    <row r="96" spans="1:5" ht="34" x14ac:dyDescent="0.2">
      <c r="A96" s="1" t="s">
        <v>228</v>
      </c>
      <c r="B96" s="4" t="s">
        <v>258</v>
      </c>
      <c r="C96" s="1" t="s">
        <v>266</v>
      </c>
      <c r="D96" s="1" t="s">
        <v>275</v>
      </c>
    </row>
    <row r="97" spans="1:4" ht="51" x14ac:dyDescent="0.2">
      <c r="A97" s="1" t="s">
        <v>229</v>
      </c>
      <c r="B97" s="4" t="s">
        <v>257</v>
      </c>
      <c r="C97" s="1" t="s">
        <v>267</v>
      </c>
      <c r="D97" s="1" t="s">
        <v>276</v>
      </c>
    </row>
    <row r="98" spans="1:4" ht="51" x14ac:dyDescent="0.2">
      <c r="A98" s="1" t="s">
        <v>230</v>
      </c>
      <c r="B98" s="4" t="s">
        <v>256</v>
      </c>
      <c r="C98" s="1" t="s">
        <v>268</v>
      </c>
    </row>
    <row r="99" spans="1:4" ht="51" x14ac:dyDescent="0.2">
      <c r="A99" s="1" t="s">
        <v>302</v>
      </c>
      <c r="B99" s="4" t="s">
        <v>255</v>
      </c>
      <c r="C99" s="1" t="s">
        <v>269</v>
      </c>
    </row>
    <row r="100" spans="1:4" ht="34" x14ac:dyDescent="0.2">
      <c r="A100" s="1" t="s">
        <v>253</v>
      </c>
      <c r="B100" s="1" t="s">
        <v>253</v>
      </c>
      <c r="C100" s="1" t="s">
        <v>270</v>
      </c>
    </row>
    <row r="101" spans="1:4" ht="51" x14ac:dyDescent="0.2">
      <c r="B101" s="4"/>
      <c r="C101" s="1" t="s">
        <v>271</v>
      </c>
    </row>
    <row r="114" spans="1:9" ht="68" x14ac:dyDescent="0.35">
      <c r="A114" s="3" t="s">
        <v>292</v>
      </c>
      <c r="B114" s="5" t="s">
        <v>1660</v>
      </c>
      <c r="C114" s="3"/>
      <c r="D114" s="3" t="s">
        <v>286</v>
      </c>
      <c r="E114" s="3" t="s">
        <v>287</v>
      </c>
      <c r="I114" s="3" t="s">
        <v>283</v>
      </c>
    </row>
    <row r="115" spans="1:9" ht="33" x14ac:dyDescent="0.35">
      <c r="A115" s="188" t="s">
        <v>300</v>
      </c>
      <c r="B115" s="188" t="s">
        <v>300</v>
      </c>
      <c r="C115" s="188"/>
      <c r="D115" s="188" t="s">
        <v>300</v>
      </c>
      <c r="E115" s="188" t="s">
        <v>300</v>
      </c>
      <c r="I115" s="3"/>
    </row>
    <row r="116" spans="1:9" ht="17" x14ac:dyDescent="0.2">
      <c r="A116" s="1" t="s">
        <v>1583</v>
      </c>
      <c r="B116" s="1" t="s">
        <v>1661</v>
      </c>
      <c r="C116"/>
      <c r="D116" t="s">
        <v>1708</v>
      </c>
      <c r="E116" t="s">
        <v>1708</v>
      </c>
      <c r="I116" t="s">
        <v>282</v>
      </c>
    </row>
    <row r="117" spans="1:9" ht="17" x14ac:dyDescent="0.2">
      <c r="A117" s="1" t="s">
        <v>1585</v>
      </c>
      <c r="B117" s="1" t="s">
        <v>1662</v>
      </c>
      <c r="C117"/>
      <c r="D117" t="s">
        <v>1709</v>
      </c>
      <c r="E117" t="s">
        <v>1709</v>
      </c>
      <c r="I117" t="s">
        <v>1712</v>
      </c>
    </row>
    <row r="118" spans="1:9" ht="17" x14ac:dyDescent="0.2">
      <c r="A118" s="1" t="s">
        <v>1584</v>
      </c>
    </row>
    <row r="121" spans="1:9" ht="68" x14ac:dyDescent="0.35">
      <c r="A121" s="3" t="s">
        <v>243</v>
      </c>
      <c r="B121" s="5" t="s">
        <v>1524</v>
      </c>
      <c r="C121" s="6" t="s">
        <v>1536</v>
      </c>
      <c r="D121" s="6" t="s">
        <v>1512</v>
      </c>
      <c r="E121" s="6" t="s">
        <v>1547</v>
      </c>
      <c r="F121" s="7" t="s">
        <v>1559</v>
      </c>
      <c r="G121" s="7" t="s">
        <v>1570</v>
      </c>
    </row>
    <row r="122" spans="1:9" ht="33" x14ac:dyDescent="0.35">
      <c r="A122" s="188" t="s">
        <v>300</v>
      </c>
      <c r="B122" s="188" t="s">
        <v>300</v>
      </c>
      <c r="C122" s="188" t="s">
        <v>300</v>
      </c>
      <c r="D122" s="188" t="s">
        <v>300</v>
      </c>
      <c r="E122" s="188" t="s">
        <v>300</v>
      </c>
      <c r="F122" s="7"/>
      <c r="G122" s="7"/>
    </row>
    <row r="123" spans="1:9" ht="34" x14ac:dyDescent="0.2">
      <c r="A123" s="1" t="s">
        <v>297</v>
      </c>
      <c r="B123" s="1" t="s">
        <v>1534</v>
      </c>
      <c r="C123" s="1" t="s">
        <v>1537</v>
      </c>
      <c r="D123" s="1" t="s">
        <v>1544</v>
      </c>
      <c r="E123" s="1" t="s">
        <v>1548</v>
      </c>
      <c r="F123" s="1" t="s">
        <v>1560</v>
      </c>
      <c r="G123" t="s">
        <v>1567</v>
      </c>
    </row>
    <row r="124" spans="1:9" ht="34" x14ac:dyDescent="0.2">
      <c r="A124" s="1" t="s">
        <v>294</v>
      </c>
      <c r="B124" s="1" t="s">
        <v>1535</v>
      </c>
      <c r="C124" s="1" t="s">
        <v>1538</v>
      </c>
      <c r="D124" s="1" t="s">
        <v>1545</v>
      </c>
      <c r="E124" s="1" t="s">
        <v>1549</v>
      </c>
      <c r="G124" t="s">
        <v>1568</v>
      </c>
    </row>
    <row r="125" spans="1:9" ht="17" x14ac:dyDescent="0.2">
      <c r="A125" s="1" t="s">
        <v>295</v>
      </c>
      <c r="B125" t="s">
        <v>1573</v>
      </c>
      <c r="C125"/>
      <c r="D125" s="1" t="s">
        <v>1546</v>
      </c>
      <c r="E125" s="1" t="s">
        <v>1550</v>
      </c>
      <c r="G125" t="s">
        <v>1569</v>
      </c>
    </row>
    <row r="126" spans="1:9" ht="17" x14ac:dyDescent="0.2">
      <c r="A126" s="1" t="s">
        <v>296</v>
      </c>
      <c r="C126"/>
      <c r="E126" s="1" t="s">
        <v>1551</v>
      </c>
    </row>
    <row r="127" spans="1:9" x14ac:dyDescent="0.2">
      <c r="C127"/>
    </row>
    <row r="130" spans="1:10" ht="33" x14ac:dyDescent="0.35">
      <c r="B130" s="5" t="s">
        <v>1570</v>
      </c>
      <c r="C130" s="5" t="s">
        <v>1602</v>
      </c>
      <c r="E130" s="5" t="s">
        <v>1594</v>
      </c>
    </row>
    <row r="131" spans="1:10" ht="17" x14ac:dyDescent="0.2">
      <c r="B131" s="188" t="s">
        <v>300</v>
      </c>
      <c r="C131" s="188" t="s">
        <v>300</v>
      </c>
      <c r="D131" s="188"/>
      <c r="E131" s="188" t="s">
        <v>300</v>
      </c>
    </row>
    <row r="132" spans="1:10" ht="34" x14ac:dyDescent="0.2">
      <c r="B132" s="1" t="s">
        <v>1600</v>
      </c>
      <c r="C132" s="1" t="s">
        <v>1603</v>
      </c>
      <c r="E132" s="1" t="s">
        <v>201</v>
      </c>
    </row>
    <row r="133" spans="1:10" ht="34" x14ac:dyDescent="0.2">
      <c r="B133" s="1" t="s">
        <v>1601</v>
      </c>
      <c r="C133" s="1" t="s">
        <v>1604</v>
      </c>
      <c r="E133" s="1" t="s">
        <v>1609</v>
      </c>
    </row>
    <row r="134" spans="1:10" ht="34" x14ac:dyDescent="0.2">
      <c r="B134" s="1" t="s">
        <v>1569</v>
      </c>
      <c r="C134" s="1" t="s">
        <v>1605</v>
      </c>
      <c r="E134" s="1" t="s">
        <v>1610</v>
      </c>
    </row>
    <row r="135" spans="1:10" ht="34" x14ac:dyDescent="0.2">
      <c r="C135" s="1" t="s">
        <v>1606</v>
      </c>
    </row>
    <row r="136" spans="1:10" ht="34" x14ac:dyDescent="0.2">
      <c r="C136" s="1" t="s">
        <v>1607</v>
      </c>
    </row>
    <row r="137" spans="1:10" ht="54" x14ac:dyDescent="0.35">
      <c r="C137" s="1" t="s">
        <v>1608</v>
      </c>
      <c r="F137" s="5" t="s">
        <v>1623</v>
      </c>
      <c r="G137" s="5" t="s">
        <v>1597</v>
      </c>
      <c r="I137" s="5" t="s">
        <v>1626</v>
      </c>
      <c r="J137" s="5" t="s">
        <v>1627</v>
      </c>
    </row>
    <row r="138" spans="1:10" ht="33" x14ac:dyDescent="0.35">
      <c r="F138" s="5" t="s">
        <v>1624</v>
      </c>
      <c r="G138" s="1" t="s">
        <v>213</v>
      </c>
      <c r="I138" t="s">
        <v>213</v>
      </c>
      <c r="J138" s="1" t="s">
        <v>1628</v>
      </c>
    </row>
    <row r="139" spans="1:10" ht="17" x14ac:dyDescent="0.2">
      <c r="F139" s="1" t="s">
        <v>1586</v>
      </c>
      <c r="G139" s="1" t="s">
        <v>215</v>
      </c>
      <c r="I139" t="s">
        <v>215</v>
      </c>
      <c r="J139" t="s">
        <v>1629</v>
      </c>
    </row>
    <row r="140" spans="1:10" ht="33" x14ac:dyDescent="0.35">
      <c r="A140" s="5" t="s">
        <v>1486</v>
      </c>
      <c r="B140" s="5" t="s">
        <v>1617</v>
      </c>
      <c r="C140" s="5" t="s">
        <v>1676</v>
      </c>
      <c r="E140" s="5" t="s">
        <v>1611</v>
      </c>
      <c r="F140" s="1" t="s">
        <v>1625</v>
      </c>
      <c r="G140" s="1" t="s">
        <v>216</v>
      </c>
      <c r="I140" t="s">
        <v>216</v>
      </c>
    </row>
    <row r="141" spans="1:10" ht="17" x14ac:dyDescent="0.2">
      <c r="A141" s="188" t="s">
        <v>300</v>
      </c>
      <c r="B141" s="188" t="s">
        <v>300</v>
      </c>
      <c r="C141" s="188" t="s">
        <v>300</v>
      </c>
      <c r="E141" s="188" t="s">
        <v>300</v>
      </c>
      <c r="I141"/>
    </row>
    <row r="142" spans="1:10" ht="17" x14ac:dyDescent="0.2">
      <c r="A142" s="1" t="s">
        <v>1618</v>
      </c>
      <c r="B142" s="1" t="s">
        <v>213</v>
      </c>
      <c r="C142" s="1" t="s">
        <v>1615</v>
      </c>
      <c r="E142" s="1" t="s">
        <v>212</v>
      </c>
    </row>
    <row r="143" spans="1:10" ht="17" x14ac:dyDescent="0.2">
      <c r="A143" s="1" t="s">
        <v>1619</v>
      </c>
      <c r="B143" s="1" t="s">
        <v>215</v>
      </c>
      <c r="C143" s="1" t="s">
        <v>1616</v>
      </c>
      <c r="E143" s="1" t="s">
        <v>1612</v>
      </c>
    </row>
    <row r="144" spans="1:10" ht="17" x14ac:dyDescent="0.2">
      <c r="A144" s="1" t="s">
        <v>1620</v>
      </c>
      <c r="B144" s="1" t="s">
        <v>216</v>
      </c>
      <c r="E144" s="1" t="s">
        <v>1613</v>
      </c>
    </row>
    <row r="145" spans="1:9" ht="17" x14ac:dyDescent="0.2">
      <c r="A145" s="1" t="s">
        <v>1621</v>
      </c>
      <c r="E145" s="1" t="s">
        <v>1614</v>
      </c>
    </row>
    <row r="146" spans="1:9" ht="17" x14ac:dyDescent="0.2">
      <c r="A146" s="1" t="s">
        <v>219</v>
      </c>
    </row>
    <row r="147" spans="1:9" ht="17" x14ac:dyDescent="0.2">
      <c r="A147" s="1" t="s">
        <v>1622</v>
      </c>
    </row>
    <row r="150" spans="1:9" ht="33" x14ac:dyDescent="0.35">
      <c r="A150" s="5" t="s">
        <v>1489</v>
      </c>
      <c r="B150" s="5" t="s">
        <v>243</v>
      </c>
      <c r="C150" s="5" t="s">
        <v>1632</v>
      </c>
      <c r="F150" s="5" t="s">
        <v>1520</v>
      </c>
      <c r="H150" s="5" t="s">
        <v>243</v>
      </c>
      <c r="I150" s="5" t="s">
        <v>1598</v>
      </c>
    </row>
    <row r="151" spans="1:9" ht="33" x14ac:dyDescent="0.35">
      <c r="A151" s="188" t="s">
        <v>300</v>
      </c>
      <c r="B151" s="188" t="s">
        <v>300</v>
      </c>
      <c r="C151" s="188" t="s">
        <v>300</v>
      </c>
      <c r="F151" s="189"/>
      <c r="H151" s="5"/>
      <c r="I151" s="189"/>
    </row>
    <row r="152" spans="1:9" ht="54" x14ac:dyDescent="0.35">
      <c r="A152" s="1" t="s">
        <v>227</v>
      </c>
      <c r="B152" s="1" t="s">
        <v>1714</v>
      </c>
      <c r="C152" s="1" t="s">
        <v>245</v>
      </c>
      <c r="F152" s="1" t="s">
        <v>1633</v>
      </c>
      <c r="H152" s="5" t="s">
        <v>1636</v>
      </c>
      <c r="I152" s="1" t="s">
        <v>1641</v>
      </c>
    </row>
    <row r="153" spans="1:9" ht="34" x14ac:dyDescent="0.2">
      <c r="A153" s="1" t="s">
        <v>228</v>
      </c>
      <c r="B153" s="1" t="s">
        <v>235</v>
      </c>
      <c r="C153" s="1" t="s">
        <v>1630</v>
      </c>
      <c r="F153" s="1" t="s">
        <v>1634</v>
      </c>
      <c r="H153" s="1" t="s">
        <v>260</v>
      </c>
      <c r="I153" s="1" t="s">
        <v>1642</v>
      </c>
    </row>
    <row r="154" spans="1:9" ht="34" x14ac:dyDescent="0.2">
      <c r="A154" s="1" t="s">
        <v>229</v>
      </c>
      <c r="B154" s="1" t="s">
        <v>236</v>
      </c>
      <c r="C154" s="1" t="s">
        <v>1631</v>
      </c>
      <c r="F154" s="1" t="s">
        <v>1635</v>
      </c>
      <c r="H154" s="1" t="s">
        <v>1637</v>
      </c>
      <c r="I154" s="1" t="s">
        <v>1643</v>
      </c>
    </row>
    <row r="155" spans="1:9" ht="51" x14ac:dyDescent="0.2">
      <c r="A155" s="1" t="s">
        <v>230</v>
      </c>
      <c r="B155" s="1" t="s">
        <v>1716</v>
      </c>
      <c r="H155" s="1" t="s">
        <v>1638</v>
      </c>
      <c r="I155" s="1" t="s">
        <v>1644</v>
      </c>
    </row>
    <row r="156" spans="1:9" ht="51" x14ac:dyDescent="0.2">
      <c r="B156" s="1" t="s">
        <v>1715</v>
      </c>
      <c r="H156" s="1" t="s">
        <v>257</v>
      </c>
      <c r="I156" s="1" t="s">
        <v>1645</v>
      </c>
    </row>
    <row r="157" spans="1:9" ht="34" x14ac:dyDescent="0.2">
      <c r="B157" s="1" t="s">
        <v>239</v>
      </c>
      <c r="H157" s="1" t="s">
        <v>1639</v>
      </c>
      <c r="I157" s="1" t="s">
        <v>1646</v>
      </c>
    </row>
    <row r="158" spans="1:9" ht="34" x14ac:dyDescent="0.2">
      <c r="B158" s="1" t="s">
        <v>240</v>
      </c>
      <c r="H158" s="1" t="s">
        <v>1640</v>
      </c>
      <c r="I158" s="1" t="s">
        <v>1647</v>
      </c>
    </row>
    <row r="159" spans="1:9" ht="17" x14ac:dyDescent="0.2">
      <c r="B159" s="1" t="s">
        <v>241</v>
      </c>
    </row>
    <row r="160" spans="1:9" ht="17" x14ac:dyDescent="0.2">
      <c r="B160" s="1" t="s">
        <v>242</v>
      </c>
    </row>
    <row r="165" spans="1:6" ht="33" x14ac:dyDescent="0.35">
      <c r="A165" s="5" t="s">
        <v>1599</v>
      </c>
      <c r="B165" s="5" t="s">
        <v>1521</v>
      </c>
      <c r="C165" s="5" t="s">
        <v>1655</v>
      </c>
      <c r="E165" s="5" t="s">
        <v>1522</v>
      </c>
      <c r="F165" s="5" t="s">
        <v>1665</v>
      </c>
    </row>
    <row r="166" spans="1:6" ht="33" x14ac:dyDescent="0.35">
      <c r="A166" s="188" t="s">
        <v>300</v>
      </c>
      <c r="B166" s="188" t="s">
        <v>300</v>
      </c>
      <c r="C166" s="188" t="s">
        <v>300</v>
      </c>
      <c r="E166" s="188" t="s">
        <v>300</v>
      </c>
      <c r="F166" s="189"/>
    </row>
    <row r="167" spans="1:6" ht="68" x14ac:dyDescent="0.2">
      <c r="A167" s="1" t="s">
        <v>1648</v>
      </c>
      <c r="B167" s="1" t="s">
        <v>1653</v>
      </c>
      <c r="E167" s="1" t="s">
        <v>1658</v>
      </c>
      <c r="F167" s="1" t="s">
        <v>1663</v>
      </c>
    </row>
    <row r="168" spans="1:6" ht="85" x14ac:dyDescent="0.2">
      <c r="A168" s="1" t="s">
        <v>1649</v>
      </c>
      <c r="B168" s="1" t="s">
        <v>1654</v>
      </c>
      <c r="E168" s="1" t="s">
        <v>1659</v>
      </c>
      <c r="F168" s="1" t="s">
        <v>1664</v>
      </c>
    </row>
    <row r="169" spans="1:6" ht="17" x14ac:dyDescent="0.2">
      <c r="A169" s="1" t="s">
        <v>1650</v>
      </c>
    </row>
    <row r="170" spans="1:6" ht="17" x14ac:dyDescent="0.2">
      <c r="A170" s="1" t="s">
        <v>1651</v>
      </c>
    </row>
    <row r="171" spans="1:6" ht="17" x14ac:dyDescent="0.2">
      <c r="A171" s="1" t="s">
        <v>1652</v>
      </c>
    </row>
    <row r="172" spans="1:6" ht="33" x14ac:dyDescent="0.35">
      <c r="C172" s="5" t="s">
        <v>1656</v>
      </c>
    </row>
    <row r="173" spans="1:6" ht="17" x14ac:dyDescent="0.2">
      <c r="C173" s="188" t="s">
        <v>300</v>
      </c>
    </row>
    <row r="174" spans="1:6" ht="85" x14ac:dyDescent="0.2">
      <c r="C174" s="1" t="s">
        <v>1707</v>
      </c>
    </row>
    <row r="175" spans="1:6" ht="85" x14ac:dyDescent="0.2">
      <c r="C175" s="1" t="s">
        <v>1711</v>
      </c>
    </row>
    <row r="178" spans="3:3" ht="33" x14ac:dyDescent="0.35">
      <c r="C178" s="5" t="s">
        <v>1657</v>
      </c>
    </row>
    <row r="179" spans="3:3" ht="17" x14ac:dyDescent="0.2">
      <c r="C179" s="188" t="s">
        <v>300</v>
      </c>
    </row>
    <row r="180" spans="3:3" ht="85" x14ac:dyDescent="0.2">
      <c r="C180" s="1" t="s">
        <v>1707</v>
      </c>
    </row>
    <row r="181" spans="3:3" ht="85" x14ac:dyDescent="0.2">
      <c r="C181" s="1" t="s">
        <v>1711</v>
      </c>
    </row>
  </sheetData>
  <phoneticPr fontId="2"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1"/>
  <sheetViews>
    <sheetView workbookViewId="0">
      <selection activeCell="C30" sqref="C30"/>
    </sheetView>
  </sheetViews>
  <sheetFormatPr baseColWidth="10" defaultColWidth="10.7109375" defaultRowHeight="16" x14ac:dyDescent="0.2"/>
  <cols>
    <col min="1" max="1" width="27.7109375" bestFit="1" customWidth="1"/>
  </cols>
  <sheetData>
    <row r="1" spans="1:1" x14ac:dyDescent="0.2">
      <c r="A1" t="s">
        <v>1678</v>
      </c>
    </row>
    <row r="2" spans="1:1" ht="17" x14ac:dyDescent="0.2">
      <c r="A2" s="2" t="s">
        <v>108</v>
      </c>
    </row>
    <row r="3" spans="1:1" ht="17" x14ac:dyDescent="0.2">
      <c r="A3" s="2" t="s">
        <v>95</v>
      </c>
    </row>
    <row r="4" spans="1:1" ht="17" x14ac:dyDescent="0.2">
      <c r="A4" s="2" t="s">
        <v>111</v>
      </c>
    </row>
    <row r="5" spans="1:1" ht="17" x14ac:dyDescent="0.2">
      <c r="A5" s="2"/>
    </row>
    <row r="6" spans="1:1" ht="17" x14ac:dyDescent="0.2">
      <c r="A6" s="2" t="s">
        <v>129</v>
      </c>
    </row>
    <row r="7" spans="1:1" ht="17" x14ac:dyDescent="0.2">
      <c r="A7" s="2" t="s">
        <v>117</v>
      </c>
    </row>
    <row r="8" spans="1:1" ht="17" x14ac:dyDescent="0.2">
      <c r="A8" s="2" t="s">
        <v>86</v>
      </c>
    </row>
    <row r="9" spans="1:1" ht="17" x14ac:dyDescent="0.2">
      <c r="A9" s="2" t="s">
        <v>101</v>
      </c>
    </row>
    <row r="10" spans="1:1" ht="17" x14ac:dyDescent="0.2">
      <c r="A10" s="2" t="s">
        <v>125</v>
      </c>
    </row>
    <row r="11" spans="1:1" ht="17" x14ac:dyDescent="0.2">
      <c r="A11" s="2" t="s">
        <v>110</v>
      </c>
    </row>
    <row r="12" spans="1:1" ht="17" x14ac:dyDescent="0.2">
      <c r="A12" s="2" t="s">
        <v>76</v>
      </c>
    </row>
    <row r="13" spans="1:1" ht="17" x14ac:dyDescent="0.2">
      <c r="A13" s="2" t="s">
        <v>75</v>
      </c>
    </row>
    <row r="14" spans="1:1" ht="17" x14ac:dyDescent="0.2">
      <c r="A14" s="2" t="s">
        <v>127</v>
      </c>
    </row>
    <row r="15" spans="1:1" ht="17" x14ac:dyDescent="0.2">
      <c r="A15" s="2" t="s">
        <v>81</v>
      </c>
    </row>
    <row r="16" spans="1:1" ht="17" x14ac:dyDescent="0.2">
      <c r="A16" s="2" t="s">
        <v>98</v>
      </c>
    </row>
    <row r="17" spans="1:1" ht="17" x14ac:dyDescent="0.2">
      <c r="A17" s="2" t="s">
        <v>131</v>
      </c>
    </row>
    <row r="18" spans="1:1" ht="17" x14ac:dyDescent="0.2">
      <c r="A18" s="2" t="s">
        <v>121</v>
      </c>
    </row>
    <row r="19" spans="1:1" ht="17" x14ac:dyDescent="0.2">
      <c r="A19" s="2" t="s">
        <v>126</v>
      </c>
    </row>
    <row r="20" spans="1:1" ht="17" x14ac:dyDescent="0.2">
      <c r="A20" s="2" t="s">
        <v>99</v>
      </c>
    </row>
    <row r="21" spans="1:1" ht="17" x14ac:dyDescent="0.2">
      <c r="A21" s="2" t="s">
        <v>109</v>
      </c>
    </row>
    <row r="22" spans="1:1" ht="17" x14ac:dyDescent="0.2">
      <c r="A22" s="2" t="s">
        <v>78</v>
      </c>
    </row>
    <row r="23" spans="1:1" ht="17" x14ac:dyDescent="0.2">
      <c r="A23" s="2" t="s">
        <v>96</v>
      </c>
    </row>
    <row r="24" spans="1:1" ht="17" x14ac:dyDescent="0.2">
      <c r="A24" s="2" t="s">
        <v>130</v>
      </c>
    </row>
    <row r="25" spans="1:1" ht="17" x14ac:dyDescent="0.2">
      <c r="A25" s="2" t="s">
        <v>82</v>
      </c>
    </row>
    <row r="26" spans="1:1" ht="17" x14ac:dyDescent="0.2">
      <c r="A26" s="2" t="s">
        <v>88</v>
      </c>
    </row>
    <row r="27" spans="1:1" ht="17" x14ac:dyDescent="0.2">
      <c r="A27" s="2" t="s">
        <v>120</v>
      </c>
    </row>
    <row r="28" spans="1:1" ht="17" x14ac:dyDescent="0.2">
      <c r="A28" s="2" t="s">
        <v>94</v>
      </c>
    </row>
    <row r="29" spans="1:1" ht="17" x14ac:dyDescent="0.2">
      <c r="A29" s="2" t="s">
        <v>102</v>
      </c>
    </row>
    <row r="30" spans="1:1" ht="17" x14ac:dyDescent="0.2">
      <c r="A30" s="2" t="s">
        <v>107</v>
      </c>
    </row>
    <row r="31" spans="1:1" ht="17" x14ac:dyDescent="0.2">
      <c r="A31" s="2" t="s">
        <v>100</v>
      </c>
    </row>
    <row r="32" spans="1:1" ht="17" x14ac:dyDescent="0.2">
      <c r="A32" s="2" t="s">
        <v>104</v>
      </c>
    </row>
    <row r="33" spans="1:1" ht="17" x14ac:dyDescent="0.2">
      <c r="A33" s="2" t="s">
        <v>85</v>
      </c>
    </row>
    <row r="34" spans="1:1" ht="17" x14ac:dyDescent="0.2">
      <c r="A34" s="2" t="s">
        <v>84</v>
      </c>
    </row>
    <row r="35" spans="1:1" ht="17" x14ac:dyDescent="0.2">
      <c r="A35" s="2" t="s">
        <v>103</v>
      </c>
    </row>
    <row r="36" spans="1:1" ht="17" x14ac:dyDescent="0.2">
      <c r="A36" s="2" t="s">
        <v>90</v>
      </c>
    </row>
    <row r="37" spans="1:1" ht="17" x14ac:dyDescent="0.2">
      <c r="A37" s="2" t="s">
        <v>80</v>
      </c>
    </row>
    <row r="38" spans="1:1" ht="17" x14ac:dyDescent="0.2">
      <c r="A38" s="2" t="s">
        <v>123</v>
      </c>
    </row>
    <row r="39" spans="1:1" ht="17" x14ac:dyDescent="0.2">
      <c r="A39" s="2" t="s">
        <v>79</v>
      </c>
    </row>
    <row r="40" spans="1:1" ht="17" x14ac:dyDescent="0.2">
      <c r="A40" s="2" t="s">
        <v>64</v>
      </c>
    </row>
    <row r="41" spans="1:1" ht="17" x14ac:dyDescent="0.2">
      <c r="A41" s="2" t="s">
        <v>87</v>
      </c>
    </row>
    <row r="42" spans="1:1" ht="17" x14ac:dyDescent="0.2">
      <c r="A42" s="2" t="s">
        <v>83</v>
      </c>
    </row>
    <row r="43" spans="1:1" ht="17" x14ac:dyDescent="0.2">
      <c r="A43" s="2" t="s">
        <v>128</v>
      </c>
    </row>
    <row r="44" spans="1:1" ht="17" x14ac:dyDescent="0.2">
      <c r="A44" s="2" t="s">
        <v>116</v>
      </c>
    </row>
    <row r="45" spans="1:1" ht="17" x14ac:dyDescent="0.2">
      <c r="A45" s="2" t="s">
        <v>112</v>
      </c>
    </row>
    <row r="46" spans="1:1" ht="17" x14ac:dyDescent="0.2">
      <c r="A46" s="2" t="s">
        <v>113</v>
      </c>
    </row>
    <row r="47" spans="1:1" ht="17" x14ac:dyDescent="0.2">
      <c r="A47" s="2" t="s">
        <v>105</v>
      </c>
    </row>
    <row r="48" spans="1:1" ht="17" x14ac:dyDescent="0.2">
      <c r="A48" s="2" t="s">
        <v>91</v>
      </c>
    </row>
    <row r="49" spans="1:1" ht="17" x14ac:dyDescent="0.2">
      <c r="A49" s="2" t="s">
        <v>106</v>
      </c>
    </row>
    <row r="50" spans="1:1" ht="17" x14ac:dyDescent="0.2">
      <c r="A50" s="2" t="s">
        <v>77</v>
      </c>
    </row>
    <row r="51" spans="1:1" ht="17" x14ac:dyDescent="0.2">
      <c r="A51" s="2" t="s">
        <v>114</v>
      </c>
    </row>
    <row r="52" spans="1:1" ht="17" x14ac:dyDescent="0.2">
      <c r="A52" s="2" t="s">
        <v>124</v>
      </c>
    </row>
    <row r="53" spans="1:1" ht="17" x14ac:dyDescent="0.2">
      <c r="A53" s="2" t="s">
        <v>93</v>
      </c>
    </row>
    <row r="54" spans="1:1" ht="17" x14ac:dyDescent="0.2">
      <c r="A54" s="2" t="s">
        <v>97</v>
      </c>
    </row>
    <row r="55" spans="1:1" ht="17" x14ac:dyDescent="0.2">
      <c r="A55" s="2" t="s">
        <v>115</v>
      </c>
    </row>
    <row r="56" spans="1:1" ht="17" x14ac:dyDescent="0.2">
      <c r="A56" s="2" t="s">
        <v>89</v>
      </c>
    </row>
    <row r="57" spans="1:1" ht="17" x14ac:dyDescent="0.2">
      <c r="A57" s="2" t="s">
        <v>92</v>
      </c>
    </row>
    <row r="58" spans="1:1" ht="17" x14ac:dyDescent="0.2">
      <c r="A58" s="2" t="s">
        <v>119</v>
      </c>
    </row>
    <row r="59" spans="1:1" ht="17" x14ac:dyDescent="0.2">
      <c r="A59" s="2" t="s">
        <v>122</v>
      </c>
    </row>
    <row r="60" spans="1:1" ht="17" x14ac:dyDescent="0.2">
      <c r="A60" s="2" t="s">
        <v>118</v>
      </c>
    </row>
    <row r="61" spans="1:1" ht="17" x14ac:dyDescent="0.2">
      <c r="A61" s="2" t="s">
        <v>299</v>
      </c>
    </row>
  </sheetData>
  <sortState xmlns:xlrd2="http://schemas.microsoft.com/office/spreadsheetml/2017/richdata2" ref="A5:A59">
    <sortCondition ref="A5:A59"/>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40</vt:i4>
      </vt:variant>
    </vt:vector>
  </HeadingPairs>
  <TitlesOfParts>
    <vt:vector size="45" baseType="lpstr">
      <vt:lpstr>merge</vt:lpstr>
      <vt:lpstr>Feuil1</vt:lpstr>
      <vt:lpstr>villes</vt:lpstr>
      <vt:lpstr>Feuil2</vt:lpstr>
      <vt:lpstr>districts judiciaires</vt:lpstr>
      <vt:lpstr>accès</vt:lpstr>
      <vt:lpstr>addressemaladie</vt:lpstr>
      <vt:lpstr>cartemaladie</vt:lpstr>
      <vt:lpstr>cetteUnion</vt:lpstr>
      <vt:lpstr>CG</vt:lpstr>
      <vt:lpstr>commecole</vt:lpstr>
      <vt:lpstr>communications</vt:lpstr>
      <vt:lpstr>consensus</vt:lpstr>
      <vt:lpstr>défaut</vt:lpstr>
      <vt:lpstr>delunion</vt:lpstr>
      <vt:lpstr>district</vt:lpstr>
      <vt:lpstr>districtjuridique</vt:lpstr>
      <vt:lpstr>echange</vt:lpstr>
      <vt:lpstr>ecolegarderie</vt:lpstr>
      <vt:lpstr>fdp</vt:lpstr>
      <vt:lpstr>fdpmadame</vt:lpstr>
      <vt:lpstr>fdpmonsieur</vt:lpstr>
      <vt:lpstr>frequence</vt:lpstr>
      <vt:lpstr>leurunion</vt:lpstr>
      <vt:lpstr>médiation</vt:lpstr>
      <vt:lpstr>modepaiement</vt:lpstr>
      <vt:lpstr>outil</vt:lpstr>
      <vt:lpstr>paiementepoux</vt:lpstr>
      <vt:lpstr>PAmonsieur</vt:lpstr>
      <vt:lpstr>payablea</vt:lpstr>
      <vt:lpstr>payablepar</vt:lpstr>
      <vt:lpstr>pensionepoux</vt:lpstr>
      <vt:lpstr>ProvincesCd</vt:lpstr>
      <vt:lpstr>quittance</vt:lpstr>
      <vt:lpstr>rdvmedicaux</vt:lpstr>
      <vt:lpstr>reer</vt:lpstr>
      <vt:lpstr>reermadame</vt:lpstr>
      <vt:lpstr>reermonsieur</vt:lpstr>
      <vt:lpstr>residence</vt:lpstr>
      <vt:lpstr>residencefam</vt:lpstr>
      <vt:lpstr>respparent</vt:lpstr>
      <vt:lpstr>transport</vt:lpstr>
      <vt:lpstr>UNION</vt:lpstr>
      <vt:lpstr>ville</vt:lpstr>
      <vt:lpstr>vs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Zakaria</dc:creator>
  <cp:lastModifiedBy>Microsoft Office User</cp:lastModifiedBy>
  <cp:lastPrinted>2019-05-06T18:16:03Z</cp:lastPrinted>
  <dcterms:created xsi:type="dcterms:W3CDTF">2017-04-04T23:02:56Z</dcterms:created>
  <dcterms:modified xsi:type="dcterms:W3CDTF">2023-03-24T18:59:49Z</dcterms:modified>
</cp:coreProperties>
</file>